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tabRatio="519" activeTab="0"/>
  </bookViews>
  <sheets>
    <sheet name="Latinos 1990-2000" sheetId="1" r:id="rId1"/>
    <sheet name="One Race" sheetId="2" r:id="rId2"/>
  </sheets>
  <definedNames>
    <definedName name="_xlnm.Print_Area" localSheetId="0">'Latinos 1990-2000'!$A$6:$K$106</definedName>
    <definedName name="_xlnm.Print_Area" localSheetId="1">'One Race'!$A$9:$I$98</definedName>
    <definedName name="_xlnm.Print_Titles" localSheetId="0">'Latinos 1990-2000'!$1:$5</definedName>
    <definedName name="_xlnm.Print_Titles" localSheetId="1">'One Race'!$1:$8</definedName>
  </definedNames>
  <calcPr fullCalcOnLoad="1"/>
</workbook>
</file>

<file path=xl/sharedStrings.xml><?xml version="1.0" encoding="utf-8"?>
<sst xmlns="http://schemas.openxmlformats.org/spreadsheetml/2006/main" count="322" uniqueCount="136">
  <si>
    <t>Armatage</t>
  </si>
  <si>
    <t>Audubon Park</t>
  </si>
  <si>
    <t>Bancroft</t>
  </si>
  <si>
    <t>Beltrami</t>
  </si>
  <si>
    <t>Bottineau</t>
  </si>
  <si>
    <t>Bryant</t>
  </si>
  <si>
    <t>Bryn-Mawr</t>
  </si>
  <si>
    <t>Camden</t>
  </si>
  <si>
    <t>Carag</t>
  </si>
  <si>
    <t>Cedar-Isles</t>
  </si>
  <si>
    <t>Cedar-Riverside</t>
  </si>
  <si>
    <t>University</t>
  </si>
  <si>
    <t>Central</t>
  </si>
  <si>
    <t>Cleveland</t>
  </si>
  <si>
    <t>Columbia</t>
  </si>
  <si>
    <t>Como</t>
  </si>
  <si>
    <t>Cooper</t>
  </si>
  <si>
    <t>Longfellow</t>
  </si>
  <si>
    <t>Corcoran</t>
  </si>
  <si>
    <t>Diamond Lake</t>
  </si>
  <si>
    <t>Downtown East</t>
  </si>
  <si>
    <t>Downtown West</t>
  </si>
  <si>
    <t>East Harriet</t>
  </si>
  <si>
    <t>East Isles</t>
  </si>
  <si>
    <t>Ecco</t>
  </si>
  <si>
    <t>Elliot Park</t>
  </si>
  <si>
    <t>Ericsson</t>
  </si>
  <si>
    <t>Field</t>
  </si>
  <si>
    <t>Folwell</t>
  </si>
  <si>
    <t>Tangletown</t>
  </si>
  <si>
    <t>Fulton</t>
  </si>
  <si>
    <t>Hale</t>
  </si>
  <si>
    <t>Harrison</t>
  </si>
  <si>
    <t>Hawthorne</t>
  </si>
  <si>
    <t>Hiawatha</t>
  </si>
  <si>
    <t>Holland</t>
  </si>
  <si>
    <t>Howe</t>
  </si>
  <si>
    <t>Jordan</t>
  </si>
  <si>
    <t>Keewaydin</t>
  </si>
  <si>
    <t>Kenny</t>
  </si>
  <si>
    <t>Kenwood</t>
  </si>
  <si>
    <t>King Field</t>
  </si>
  <si>
    <t>Lind-Bohanon</t>
  </si>
  <si>
    <t>Linden Hills</t>
  </si>
  <si>
    <t>Logan Park</t>
  </si>
  <si>
    <t>Loring Park</t>
  </si>
  <si>
    <t>Lowry Hill</t>
  </si>
  <si>
    <t>Lowry Hill East</t>
  </si>
  <si>
    <t>Lyndale</t>
  </si>
  <si>
    <t>Lynnhurst</t>
  </si>
  <si>
    <t>Marcy-Holmes</t>
  </si>
  <si>
    <t>Marshall Terrace</t>
  </si>
  <si>
    <t>McKinley</t>
  </si>
  <si>
    <t>Mid-City Industrial</t>
  </si>
  <si>
    <t>Minnehaha</t>
  </si>
  <si>
    <t>Morris Park</t>
  </si>
  <si>
    <t>Near North</t>
  </si>
  <si>
    <t>Nicollet Island</t>
  </si>
  <si>
    <t>Northeast Park</t>
  </si>
  <si>
    <t>North Loop</t>
  </si>
  <si>
    <t>Northrup</t>
  </si>
  <si>
    <t>Page</t>
  </si>
  <si>
    <t>Phillips</t>
  </si>
  <si>
    <t>Powderhorn Park</t>
  </si>
  <si>
    <t>Prospect Park</t>
  </si>
  <si>
    <t>Regina</t>
  </si>
  <si>
    <t>St. Anthony East</t>
  </si>
  <si>
    <t>St. Anthony West</t>
  </si>
  <si>
    <t>Seward</t>
  </si>
  <si>
    <t>Sheridan</t>
  </si>
  <si>
    <t>Shingle Creek</t>
  </si>
  <si>
    <t>Standish</t>
  </si>
  <si>
    <t>Stevens Square</t>
  </si>
  <si>
    <t>Sumner-Glenwood</t>
  </si>
  <si>
    <t>Victory</t>
  </si>
  <si>
    <t>Waite Park</t>
  </si>
  <si>
    <t>Wenonah</t>
  </si>
  <si>
    <t>West Calhoun</t>
  </si>
  <si>
    <t>Whittier</t>
  </si>
  <si>
    <t>Willard-Hay</t>
  </si>
  <si>
    <t>Windom</t>
  </si>
  <si>
    <t>Windom Park</t>
  </si>
  <si>
    <t>Total</t>
  </si>
  <si>
    <t>Neighborhood</t>
  </si>
  <si>
    <t>Racial and Ethnic Population, Minneapolis Neighborhoods, 2000</t>
  </si>
  <si>
    <t>American</t>
  </si>
  <si>
    <t>Indian</t>
  </si>
  <si>
    <t>Other</t>
  </si>
  <si>
    <t>(any race)</t>
  </si>
  <si>
    <t>ONE RACE SELECTED ONLY</t>
  </si>
  <si>
    <t>TWO OR</t>
  </si>
  <si>
    <t>MORE</t>
  </si>
  <si>
    <t>RACES</t>
  </si>
  <si>
    <t>Asian or Pacific</t>
  </si>
  <si>
    <t>Islander</t>
  </si>
  <si>
    <t>Black/African</t>
  </si>
  <si>
    <t>Source: U.S. Census, Public Law 94-171, 2000</t>
  </si>
  <si>
    <t>multiple racial categories.  Therefore, the sum of the racial counts equals the total number of persons.</t>
  </si>
  <si>
    <t xml:space="preserve">This table counts how many times people identified themselves with only one race and the total of those who picked </t>
  </si>
  <si>
    <t>Note: The 2000 Census allowed persons to choose more than one racial category.  Hispanic/Latino ethnicity is tallied separately.</t>
  </si>
  <si>
    <t>http://www.co.hennepin.mn.us/opd/Census_2000/Censushome.htm</t>
  </si>
  <si>
    <t>White</t>
  </si>
  <si>
    <t>Camden Industrial</t>
  </si>
  <si>
    <t>Humboldt Industrial</t>
  </si>
  <si>
    <t>Webber-Camden</t>
  </si>
  <si>
    <t>Hispanic</t>
  </si>
  <si>
    <t>or Latino</t>
  </si>
  <si>
    <t>For more census data about Hennepin County, go to:</t>
  </si>
  <si>
    <t>For more census data about Minneapolis, go to:</t>
  </si>
  <si>
    <t>http://www.ci.minneapolis.mn.us/citywork/planning/Census2000/index.asp</t>
  </si>
  <si>
    <t>Produced by: Hennepin County Children and Family Services, April 2, 2001</t>
  </si>
  <si>
    <t>1990</t>
  </si>
  <si>
    <t>Southwest</t>
  </si>
  <si>
    <t>Northeast</t>
  </si>
  <si>
    <t>Powderhorn</t>
  </si>
  <si>
    <t>Calhoun-Isles</t>
  </si>
  <si>
    <t>Nokomis</t>
  </si>
  <si>
    <t>Near-North</t>
  </si>
  <si>
    <t>2000</t>
  </si>
  <si>
    <t xml:space="preserve">      Total</t>
  </si>
  <si>
    <t xml:space="preserve">      Population</t>
  </si>
  <si>
    <t>Number</t>
  </si>
  <si>
    <t>Percent</t>
  </si>
  <si>
    <t>Community</t>
  </si>
  <si>
    <t>Minneapolis Total</t>
  </si>
  <si>
    <t>Percent of</t>
  </si>
  <si>
    <t>Total Population</t>
  </si>
  <si>
    <t xml:space="preserve">Change 1990-2000 </t>
  </si>
  <si>
    <t>Community Totals</t>
  </si>
  <si>
    <t>n/a</t>
  </si>
  <si>
    <t xml:space="preserve"> Hispanic or Latino (can be of any race)</t>
  </si>
  <si>
    <t>Suburbs</t>
  </si>
  <si>
    <t>Hennepin County</t>
  </si>
  <si>
    <t>Population of Hispanics / Latinos, Minneapolis Neighborhoods, 1990-2000</t>
  </si>
  <si>
    <t>Produced by: Hennepin County Department of Children, Family, and Adult Services, 9/28/01</t>
  </si>
  <si>
    <t>Source: U.S. Census Bureau, 1990 Summary Tape File 1 and U.S. Census Bureau, 2000 Public Law 94-171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</si>
</sst>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0.0%"/>
  </numFmts>
  <fonts count="12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2"/>
      <color indexed="36"/>
      <name val="Times New Roman"/>
      <family val="0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 MT"/>
      <family val="0"/>
    </font>
    <font>
      <b/>
      <sz val="12"/>
      <name val="Arial MT"/>
      <family val="2"/>
    </font>
    <font>
      <sz val="12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fgColor indexed="27"/>
        <bgColor indexed="41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3" borderId="14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3" fontId="2" fillId="0" borderId="3" xfId="0" applyNumberFormat="1" applyFont="1" applyBorder="1" applyAlignment="1" applyProtection="1" quotePrefix="1">
      <alignment horizontal="right"/>
      <protection/>
    </xf>
    <xf numFmtId="37" fontId="2" fillId="0" borderId="7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 applyProtection="1" quotePrefix="1">
      <alignment horizontal="right"/>
      <protection/>
    </xf>
    <xf numFmtId="37" fontId="2" fillId="0" borderId="5" xfId="0" applyNumberFormat="1" applyFont="1" applyBorder="1" applyAlignment="1" applyProtection="1" quotePrefix="1">
      <alignment horizontal="right"/>
      <protection/>
    </xf>
    <xf numFmtId="37" fontId="2" fillId="0" borderId="7" xfId="0" applyNumberFormat="1" applyFont="1" applyBorder="1" applyAlignment="1" applyProtection="1" quotePrefix="1">
      <alignment horizontal="right"/>
      <protection/>
    </xf>
    <xf numFmtId="3" fontId="0" fillId="0" borderId="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21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67" fontId="0" fillId="0" borderId="4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4" borderId="0" xfId="0" applyFill="1" applyAlignment="1">
      <alignment/>
    </xf>
    <xf numFmtId="0" fontId="1" fillId="0" borderId="19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 quotePrefix="1">
      <alignment horizontal="right"/>
      <protection/>
    </xf>
    <xf numFmtId="3" fontId="1" fillId="0" borderId="0" xfId="0" applyNumberFormat="1" applyFont="1" applyBorder="1" applyAlignment="1" applyProtection="1">
      <alignment/>
      <protection/>
    </xf>
    <xf numFmtId="167" fontId="1" fillId="0" borderId="4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3" fontId="0" fillId="0" borderId="4" xfId="0" applyNumberFormat="1" applyBorder="1" applyAlignment="1">
      <alignment/>
    </xf>
    <xf numFmtId="3" fontId="0" fillId="4" borderId="0" xfId="0" applyNumberFormat="1" applyFill="1" applyAlignment="1">
      <alignment/>
    </xf>
    <xf numFmtId="3" fontId="0" fillId="4" borderId="0" xfId="0" applyNumberFormat="1" applyFill="1" applyBorder="1" applyAlignment="1" applyProtection="1">
      <alignment/>
      <protection/>
    </xf>
    <xf numFmtId="167" fontId="0" fillId="4" borderId="4" xfId="0" applyNumberFormat="1" applyFill="1" applyBorder="1" applyAlignment="1" applyProtection="1">
      <alignment/>
      <protection/>
    </xf>
    <xf numFmtId="167" fontId="0" fillId="4" borderId="0" xfId="0" applyNumberFormat="1" applyFill="1" applyBorder="1" applyAlignment="1" applyProtection="1">
      <alignment/>
      <protection/>
    </xf>
    <xf numFmtId="167" fontId="0" fillId="0" borderId="4" xfId="0" applyNumberFormat="1" applyBorder="1" applyAlignment="1" applyProtection="1">
      <alignment horizontal="right"/>
      <protection/>
    </xf>
    <xf numFmtId="167" fontId="0" fillId="4" borderId="0" xfId="0" applyNumberFormat="1" applyFill="1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 horizontal="right"/>
      <protection/>
    </xf>
    <xf numFmtId="3" fontId="0" fillId="4" borderId="4" xfId="0" applyNumberFormat="1" applyFill="1" applyBorder="1" applyAlignment="1">
      <alignment/>
    </xf>
    <xf numFmtId="167" fontId="0" fillId="4" borderId="4" xfId="0" applyNumberFormat="1" applyFill="1" applyBorder="1" applyAlignment="1" applyProtection="1" quotePrefix="1">
      <alignment horizontal="right"/>
      <protection/>
    </xf>
    <xf numFmtId="0" fontId="1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5" fillId="0" borderId="0" xfId="2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.hennepin.mn.us/opd/Census_2000/Censushome.htm" TargetMode="External" /><Relationship Id="rId2" Type="http://schemas.openxmlformats.org/officeDocument/2006/relationships/hyperlink" Target="http://www.ci.minneapolis.mn.us/citywork/planning/Census2000/index.as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5.75"/>
  <cols>
    <col min="1" max="1" width="15.25390625" style="0" customWidth="1"/>
    <col min="2" max="2" width="18.50390625" style="0" customWidth="1"/>
    <col min="3" max="4" width="9.25390625" style="0" customWidth="1"/>
    <col min="5" max="5" width="2.75390625" style="0" customWidth="1"/>
    <col min="6" max="7" width="8.625" style="0" customWidth="1"/>
    <col min="8" max="9" width="9.50390625" style="0" customWidth="1"/>
    <col min="10" max="11" width="8.625" style="0" customWidth="1"/>
  </cols>
  <sheetData>
    <row r="1" spans="3:7" ht="20.25">
      <c r="C1" s="46"/>
      <c r="D1" s="46"/>
      <c r="E1" s="47" t="s">
        <v>133</v>
      </c>
      <c r="G1" s="47"/>
    </row>
    <row r="2" spans="3:9" ht="20.25">
      <c r="C2" s="48"/>
      <c r="D2" s="49"/>
      <c r="E2" s="49"/>
      <c r="F2" s="49"/>
      <c r="G2" s="49"/>
      <c r="H2" s="49"/>
      <c r="I2" s="49"/>
    </row>
    <row r="3" spans="1:11" ht="15.75">
      <c r="A3" s="50"/>
      <c r="C3" s="85" t="s">
        <v>119</v>
      </c>
      <c r="D3" s="86"/>
      <c r="E3" s="11"/>
      <c r="F3" s="54" t="s">
        <v>130</v>
      </c>
      <c r="G3" s="67"/>
      <c r="H3" s="68"/>
      <c r="I3" s="51"/>
      <c r="J3" s="85" t="s">
        <v>125</v>
      </c>
      <c r="K3" s="86"/>
    </row>
    <row r="4" spans="1:11" ht="15.75">
      <c r="A4" s="52"/>
      <c r="C4" s="87" t="s">
        <v>120</v>
      </c>
      <c r="D4" s="88"/>
      <c r="E4" s="53"/>
      <c r="F4" s="70"/>
      <c r="G4" s="71"/>
      <c r="H4" s="54"/>
      <c r="I4" s="55" t="s">
        <v>127</v>
      </c>
      <c r="J4" s="87" t="s">
        <v>126</v>
      </c>
      <c r="K4" s="88"/>
    </row>
    <row r="5" spans="1:11" ht="18.75">
      <c r="A5" s="14" t="s">
        <v>123</v>
      </c>
      <c r="B5" s="1" t="s">
        <v>83</v>
      </c>
      <c r="C5" s="56" t="s">
        <v>111</v>
      </c>
      <c r="D5" s="57" t="s">
        <v>118</v>
      </c>
      <c r="E5" s="53"/>
      <c r="F5" s="58" t="s">
        <v>111</v>
      </c>
      <c r="G5" s="59" t="s">
        <v>118</v>
      </c>
      <c r="H5" s="10" t="s">
        <v>121</v>
      </c>
      <c r="I5" s="24" t="s">
        <v>122</v>
      </c>
      <c r="J5" s="58" t="s">
        <v>111</v>
      </c>
      <c r="K5" s="60" t="s">
        <v>118</v>
      </c>
    </row>
    <row r="6" spans="1:11" ht="15.75">
      <c r="A6" s="2" t="s">
        <v>112</v>
      </c>
      <c r="B6" s="2" t="s">
        <v>0</v>
      </c>
      <c r="C6" s="15">
        <v>4881</v>
      </c>
      <c r="D6" s="61">
        <v>4759</v>
      </c>
      <c r="E6" s="62"/>
      <c r="F6" s="63">
        <v>55</v>
      </c>
      <c r="G6" s="15">
        <v>104</v>
      </c>
      <c r="H6" s="64">
        <f>G6-F6</f>
        <v>49</v>
      </c>
      <c r="I6" s="65">
        <f>H6/F6</f>
        <v>0.8909090909090909</v>
      </c>
      <c r="J6" s="66">
        <f>F6/C6</f>
        <v>0.01126818274943659</v>
      </c>
      <c r="K6" s="66">
        <f>G6/D6</f>
        <v>0.02185333053162429</v>
      </c>
    </row>
    <row r="7" spans="1:11" ht="15.75">
      <c r="A7" s="76" t="s">
        <v>113</v>
      </c>
      <c r="B7" s="76" t="s">
        <v>1</v>
      </c>
      <c r="C7" s="76">
        <v>5667</v>
      </c>
      <c r="D7" s="83">
        <v>5256</v>
      </c>
      <c r="E7" s="76"/>
      <c r="F7" s="76">
        <v>63</v>
      </c>
      <c r="G7" s="76">
        <v>380</v>
      </c>
      <c r="H7" s="77">
        <f aca="true" t="shared" si="0" ref="H7:H70">G7-F7</f>
        <v>317</v>
      </c>
      <c r="I7" s="78">
        <f aca="true" t="shared" si="1" ref="I7:I70">H7/F7</f>
        <v>5.031746031746032</v>
      </c>
      <c r="J7" s="79">
        <f aca="true" t="shared" si="2" ref="J7:J70">F7/C7</f>
        <v>0.01111699311805188</v>
      </c>
      <c r="K7" s="79">
        <f aca="true" t="shared" si="3" ref="K7:K70">G7/D7</f>
        <v>0.07229832572298325</v>
      </c>
    </row>
    <row r="8" spans="1:11" ht="15.75">
      <c r="A8" s="2" t="s">
        <v>114</v>
      </c>
      <c r="B8" s="2" t="s">
        <v>2</v>
      </c>
      <c r="C8" s="2">
        <v>3377</v>
      </c>
      <c r="D8" s="75">
        <v>3606</v>
      </c>
      <c r="E8" s="2"/>
      <c r="F8" s="2">
        <v>71</v>
      </c>
      <c r="G8" s="2">
        <v>366</v>
      </c>
      <c r="H8" s="64">
        <f t="shared" si="0"/>
        <v>295</v>
      </c>
      <c r="I8" s="65">
        <f t="shared" si="1"/>
        <v>4.154929577464789</v>
      </c>
      <c r="J8" s="66">
        <f t="shared" si="2"/>
        <v>0.021024578027835358</v>
      </c>
      <c r="K8" s="66">
        <f t="shared" si="3"/>
        <v>0.10149750415973377</v>
      </c>
    </row>
    <row r="9" spans="1:11" ht="15.75">
      <c r="A9" s="76" t="s">
        <v>113</v>
      </c>
      <c r="B9" s="76" t="s">
        <v>3</v>
      </c>
      <c r="C9" s="76">
        <v>1202</v>
      </c>
      <c r="D9" s="83">
        <v>1277</v>
      </c>
      <c r="E9" s="76"/>
      <c r="F9" s="76">
        <v>39</v>
      </c>
      <c r="G9" s="76">
        <v>126</v>
      </c>
      <c r="H9" s="77">
        <f t="shared" si="0"/>
        <v>87</v>
      </c>
      <c r="I9" s="78">
        <f t="shared" si="1"/>
        <v>2.230769230769231</v>
      </c>
      <c r="J9" s="79">
        <f t="shared" si="2"/>
        <v>0.0324459234608985</v>
      </c>
      <c r="K9" s="79">
        <f t="shared" si="3"/>
        <v>0.09866875489428348</v>
      </c>
    </row>
    <row r="10" spans="1:11" ht="15.75">
      <c r="A10" s="2" t="s">
        <v>113</v>
      </c>
      <c r="B10" s="2" t="s">
        <v>4</v>
      </c>
      <c r="C10" s="2">
        <v>1150</v>
      </c>
      <c r="D10" s="75">
        <v>1254</v>
      </c>
      <c r="E10" s="2"/>
      <c r="F10" s="2">
        <v>34</v>
      </c>
      <c r="G10" s="2">
        <v>151</v>
      </c>
      <c r="H10" s="64">
        <f t="shared" si="0"/>
        <v>117</v>
      </c>
      <c r="I10" s="65">
        <f t="shared" si="1"/>
        <v>3.4411764705882355</v>
      </c>
      <c r="J10" s="66">
        <f t="shared" si="2"/>
        <v>0.029565217391304348</v>
      </c>
      <c r="K10" s="66">
        <f t="shared" si="3"/>
        <v>0.12041467304625199</v>
      </c>
    </row>
    <row r="11" spans="1:11" ht="15.75">
      <c r="A11" s="76" t="s">
        <v>114</v>
      </c>
      <c r="B11" s="76" t="s">
        <v>5</v>
      </c>
      <c r="C11" s="76">
        <v>2789</v>
      </c>
      <c r="D11" s="83">
        <v>2789</v>
      </c>
      <c r="E11" s="76"/>
      <c r="F11" s="76">
        <v>48</v>
      </c>
      <c r="G11" s="76">
        <v>423</v>
      </c>
      <c r="H11" s="77">
        <f t="shared" si="0"/>
        <v>375</v>
      </c>
      <c r="I11" s="78">
        <f t="shared" si="1"/>
        <v>7.8125</v>
      </c>
      <c r="J11" s="79">
        <f t="shared" si="2"/>
        <v>0.017210469702402295</v>
      </c>
      <c r="K11" s="79">
        <f t="shared" si="3"/>
        <v>0.15166726425242022</v>
      </c>
    </row>
    <row r="12" spans="1:11" ht="15.75">
      <c r="A12" s="2" t="s">
        <v>115</v>
      </c>
      <c r="B12" s="2" t="s">
        <v>6</v>
      </c>
      <c r="C12" s="2">
        <v>2845</v>
      </c>
      <c r="D12" s="75">
        <v>2663</v>
      </c>
      <c r="E12" s="2"/>
      <c r="F12" s="2">
        <v>50</v>
      </c>
      <c r="G12" s="2">
        <v>44</v>
      </c>
      <c r="H12" s="64">
        <f t="shared" si="0"/>
        <v>-6</v>
      </c>
      <c r="I12" s="65">
        <f t="shared" si="1"/>
        <v>-0.12</v>
      </c>
      <c r="J12" s="66">
        <f t="shared" si="2"/>
        <v>0.01757469244288225</v>
      </c>
      <c r="K12" s="66">
        <f t="shared" si="3"/>
        <v>0.016522718738265114</v>
      </c>
    </row>
    <row r="13" spans="1:11" ht="15.75">
      <c r="A13" s="76" t="s">
        <v>7</v>
      </c>
      <c r="B13" s="76" t="s">
        <v>102</v>
      </c>
      <c r="C13" s="76">
        <v>0</v>
      </c>
      <c r="D13" s="83">
        <v>47</v>
      </c>
      <c r="E13" s="76"/>
      <c r="F13" s="76">
        <v>0</v>
      </c>
      <c r="G13" s="76">
        <v>1</v>
      </c>
      <c r="H13" s="77">
        <f t="shared" si="0"/>
        <v>1</v>
      </c>
      <c r="I13" s="84" t="s">
        <v>129</v>
      </c>
      <c r="J13" s="81" t="s">
        <v>129</v>
      </c>
      <c r="K13" s="79">
        <f t="shared" si="3"/>
        <v>0.02127659574468085</v>
      </c>
    </row>
    <row r="14" spans="1:11" ht="15.75">
      <c r="A14" s="2" t="s">
        <v>115</v>
      </c>
      <c r="B14" s="2" t="s">
        <v>8</v>
      </c>
      <c r="C14" s="15">
        <v>5825</v>
      </c>
      <c r="D14" s="61">
        <v>5907</v>
      </c>
      <c r="E14" s="62"/>
      <c r="F14" s="63">
        <v>64</v>
      </c>
      <c r="G14" s="15">
        <v>168</v>
      </c>
      <c r="H14" s="64">
        <f t="shared" si="0"/>
        <v>104</v>
      </c>
      <c r="I14" s="65">
        <f t="shared" si="1"/>
        <v>1.625</v>
      </c>
      <c r="J14" s="66">
        <f t="shared" si="2"/>
        <v>0.010987124463519314</v>
      </c>
      <c r="K14" s="66">
        <f t="shared" si="3"/>
        <v>0.028440832910106652</v>
      </c>
    </row>
    <row r="15" spans="1:11" ht="15.75">
      <c r="A15" s="76" t="s">
        <v>115</v>
      </c>
      <c r="B15" s="76" t="s">
        <v>9</v>
      </c>
      <c r="C15" s="76">
        <v>2243</v>
      </c>
      <c r="D15" s="83">
        <v>2698</v>
      </c>
      <c r="E15" s="76"/>
      <c r="F15" s="76">
        <v>33</v>
      </c>
      <c r="G15" s="76">
        <v>31</v>
      </c>
      <c r="H15" s="77">
        <f t="shared" si="0"/>
        <v>-2</v>
      </c>
      <c r="I15" s="78">
        <f t="shared" si="1"/>
        <v>-0.06060606060606061</v>
      </c>
      <c r="J15" s="79">
        <f t="shared" si="2"/>
        <v>0.014712438698172091</v>
      </c>
      <c r="K15" s="79">
        <f t="shared" si="3"/>
        <v>0.011489992587101558</v>
      </c>
    </row>
    <row r="16" spans="1:11" ht="15.75">
      <c r="A16" s="2" t="s">
        <v>11</v>
      </c>
      <c r="B16" s="2" t="s">
        <v>10</v>
      </c>
      <c r="C16" s="2">
        <v>6368</v>
      </c>
      <c r="D16" s="75">
        <v>7545</v>
      </c>
      <c r="E16" s="2"/>
      <c r="F16" s="2">
        <v>145</v>
      </c>
      <c r="G16" s="2">
        <v>426</v>
      </c>
      <c r="H16" s="64">
        <f t="shared" si="0"/>
        <v>281</v>
      </c>
      <c r="I16" s="65">
        <f t="shared" si="1"/>
        <v>1.9379310344827587</v>
      </c>
      <c r="J16" s="66">
        <f t="shared" si="2"/>
        <v>0.022770100502512564</v>
      </c>
      <c r="K16" s="66">
        <f t="shared" si="3"/>
        <v>0.05646123260437376</v>
      </c>
    </row>
    <row r="17" spans="1:11" ht="15.75">
      <c r="A17" s="76" t="s">
        <v>114</v>
      </c>
      <c r="B17" s="76" t="s">
        <v>12</v>
      </c>
      <c r="C17" s="76">
        <v>7521</v>
      </c>
      <c r="D17" s="83">
        <v>8150</v>
      </c>
      <c r="E17" s="76"/>
      <c r="F17" s="76">
        <v>245</v>
      </c>
      <c r="G17" s="76">
        <v>1899</v>
      </c>
      <c r="H17" s="77">
        <f t="shared" si="0"/>
        <v>1654</v>
      </c>
      <c r="I17" s="78">
        <f t="shared" si="1"/>
        <v>6.751020408163265</v>
      </c>
      <c r="J17" s="79">
        <f t="shared" si="2"/>
        <v>0.03257545539157027</v>
      </c>
      <c r="K17" s="79">
        <f t="shared" si="3"/>
        <v>0.23300613496932515</v>
      </c>
    </row>
    <row r="18" spans="1:11" ht="15.75">
      <c r="A18" s="2" t="s">
        <v>7</v>
      </c>
      <c r="B18" s="2" t="s">
        <v>13</v>
      </c>
      <c r="C18" s="2">
        <v>3216</v>
      </c>
      <c r="D18" s="75">
        <v>3440</v>
      </c>
      <c r="E18" s="2"/>
      <c r="F18" s="2">
        <v>36</v>
      </c>
      <c r="G18" s="2">
        <v>109</v>
      </c>
      <c r="H18" s="64">
        <f t="shared" si="0"/>
        <v>73</v>
      </c>
      <c r="I18" s="65">
        <f t="shared" si="1"/>
        <v>2.0277777777777777</v>
      </c>
      <c r="J18" s="66">
        <f t="shared" si="2"/>
        <v>0.011194029850746268</v>
      </c>
      <c r="K18" s="66">
        <f t="shared" si="3"/>
        <v>0.03168604651162791</v>
      </c>
    </row>
    <row r="19" spans="1:11" ht="15.75">
      <c r="A19" s="76" t="s">
        <v>113</v>
      </c>
      <c r="B19" s="76" t="s">
        <v>14</v>
      </c>
      <c r="C19" s="76">
        <v>1674</v>
      </c>
      <c r="D19" s="83">
        <v>1834</v>
      </c>
      <c r="E19" s="76"/>
      <c r="F19" s="76">
        <v>22</v>
      </c>
      <c r="G19" s="76">
        <v>93</v>
      </c>
      <c r="H19" s="77">
        <f t="shared" si="0"/>
        <v>71</v>
      </c>
      <c r="I19" s="78">
        <f t="shared" si="1"/>
        <v>3.227272727272727</v>
      </c>
      <c r="J19" s="79">
        <f t="shared" si="2"/>
        <v>0.013142174432497013</v>
      </c>
      <c r="K19" s="79">
        <f t="shared" si="3"/>
        <v>0.05070883315158124</v>
      </c>
    </row>
    <row r="20" spans="1:11" ht="15.75">
      <c r="A20" s="2" t="s">
        <v>11</v>
      </c>
      <c r="B20" s="2" t="s">
        <v>15</v>
      </c>
      <c r="C20" s="2">
        <v>5617</v>
      </c>
      <c r="D20" s="75">
        <v>5691</v>
      </c>
      <c r="E20" s="2"/>
      <c r="F20" s="2">
        <v>139</v>
      </c>
      <c r="G20" s="2">
        <v>168</v>
      </c>
      <c r="H20" s="64">
        <f t="shared" si="0"/>
        <v>29</v>
      </c>
      <c r="I20" s="65">
        <f t="shared" si="1"/>
        <v>0.20863309352517986</v>
      </c>
      <c r="J20" s="66">
        <f t="shared" si="2"/>
        <v>0.024746305857219156</v>
      </c>
      <c r="K20" s="66">
        <f t="shared" si="3"/>
        <v>0.02952029520295203</v>
      </c>
    </row>
    <row r="21" spans="1:11" ht="15.75">
      <c r="A21" s="76" t="s">
        <v>17</v>
      </c>
      <c r="B21" s="76" t="s">
        <v>16</v>
      </c>
      <c r="C21" s="76">
        <v>3708</v>
      </c>
      <c r="D21" s="83">
        <v>3448</v>
      </c>
      <c r="E21" s="76"/>
      <c r="F21" s="76">
        <v>56</v>
      </c>
      <c r="G21" s="76">
        <v>127</v>
      </c>
      <c r="H21" s="77">
        <f t="shared" si="0"/>
        <v>71</v>
      </c>
      <c r="I21" s="78">
        <f t="shared" si="1"/>
        <v>1.2678571428571428</v>
      </c>
      <c r="J21" s="79">
        <f t="shared" si="2"/>
        <v>0.015102481121898598</v>
      </c>
      <c r="K21" s="79">
        <f t="shared" si="3"/>
        <v>0.036832946635730855</v>
      </c>
    </row>
    <row r="22" spans="1:11" ht="15.75">
      <c r="A22" s="2" t="s">
        <v>114</v>
      </c>
      <c r="B22" s="2" t="s">
        <v>18</v>
      </c>
      <c r="C22" s="15">
        <v>3635</v>
      </c>
      <c r="D22" s="61">
        <v>4228</v>
      </c>
      <c r="E22" s="62"/>
      <c r="F22" s="63">
        <v>101</v>
      </c>
      <c r="G22" s="15">
        <v>897</v>
      </c>
      <c r="H22" s="64">
        <f t="shared" si="0"/>
        <v>796</v>
      </c>
      <c r="I22" s="65">
        <f t="shared" si="1"/>
        <v>7.881188118811881</v>
      </c>
      <c r="J22" s="66">
        <f t="shared" si="2"/>
        <v>0.02778541953232462</v>
      </c>
      <c r="K22" s="66">
        <f t="shared" si="3"/>
        <v>0.21215704824976347</v>
      </c>
    </row>
    <row r="23" spans="1:11" ht="15.75">
      <c r="A23" s="76" t="s">
        <v>116</v>
      </c>
      <c r="B23" s="76" t="s">
        <v>19</v>
      </c>
      <c r="C23" s="76">
        <v>5487</v>
      </c>
      <c r="D23" s="83">
        <v>5251</v>
      </c>
      <c r="E23" s="76"/>
      <c r="F23" s="76">
        <v>79</v>
      </c>
      <c r="G23" s="76">
        <v>114</v>
      </c>
      <c r="H23" s="77">
        <f t="shared" si="0"/>
        <v>35</v>
      </c>
      <c r="I23" s="78">
        <f t="shared" si="1"/>
        <v>0.4430379746835443</v>
      </c>
      <c r="J23" s="79">
        <f t="shared" si="2"/>
        <v>0.014397667213413522</v>
      </c>
      <c r="K23" s="79">
        <f t="shared" si="3"/>
        <v>0.021710150447533803</v>
      </c>
    </row>
    <row r="24" spans="1:11" ht="15.75">
      <c r="A24" s="2" t="s">
        <v>12</v>
      </c>
      <c r="B24" s="2" t="s">
        <v>20</v>
      </c>
      <c r="C24" s="2">
        <v>25</v>
      </c>
      <c r="D24" s="75">
        <v>128</v>
      </c>
      <c r="E24" s="2"/>
      <c r="F24" s="2">
        <v>0</v>
      </c>
      <c r="G24" s="2">
        <v>12</v>
      </c>
      <c r="H24" s="64">
        <f t="shared" si="0"/>
        <v>12</v>
      </c>
      <c r="I24" s="80" t="s">
        <v>129</v>
      </c>
      <c r="J24" s="82" t="s">
        <v>129</v>
      </c>
      <c r="K24" s="66">
        <f t="shared" si="3"/>
        <v>0.09375</v>
      </c>
    </row>
    <row r="25" spans="1:11" ht="15.75">
      <c r="A25" s="76" t="s">
        <v>12</v>
      </c>
      <c r="B25" s="76" t="s">
        <v>21</v>
      </c>
      <c r="C25" s="76">
        <v>3789</v>
      </c>
      <c r="D25" s="83">
        <v>4581</v>
      </c>
      <c r="E25" s="76"/>
      <c r="F25" s="76">
        <v>118</v>
      </c>
      <c r="G25" s="76">
        <v>139</v>
      </c>
      <c r="H25" s="77">
        <f t="shared" si="0"/>
        <v>21</v>
      </c>
      <c r="I25" s="78">
        <f t="shared" si="1"/>
        <v>0.17796610169491525</v>
      </c>
      <c r="J25" s="79">
        <f t="shared" si="2"/>
        <v>0.031142781736605965</v>
      </c>
      <c r="K25" s="79">
        <f t="shared" si="3"/>
        <v>0.030342719930146256</v>
      </c>
    </row>
    <row r="26" spans="1:11" ht="15.75">
      <c r="A26" s="2" t="s">
        <v>112</v>
      </c>
      <c r="B26" s="2" t="s">
        <v>22</v>
      </c>
      <c r="C26" s="2">
        <v>3954</v>
      </c>
      <c r="D26" s="75">
        <v>3999</v>
      </c>
      <c r="E26" s="2"/>
      <c r="F26" s="2">
        <v>46</v>
      </c>
      <c r="G26" s="2">
        <v>55</v>
      </c>
      <c r="H26" s="64">
        <f t="shared" si="0"/>
        <v>9</v>
      </c>
      <c r="I26" s="65">
        <f t="shared" si="1"/>
        <v>0.1956521739130435</v>
      </c>
      <c r="J26" s="66">
        <f t="shared" si="2"/>
        <v>0.01163378856853819</v>
      </c>
      <c r="K26" s="66">
        <f t="shared" si="3"/>
        <v>0.013753438359589898</v>
      </c>
    </row>
    <row r="27" spans="1:11" ht="15.75">
      <c r="A27" s="76" t="s">
        <v>115</v>
      </c>
      <c r="B27" s="76" t="s">
        <v>23</v>
      </c>
      <c r="C27" s="76">
        <v>3498</v>
      </c>
      <c r="D27" s="83">
        <v>3340</v>
      </c>
      <c r="E27" s="76"/>
      <c r="F27" s="76">
        <v>52</v>
      </c>
      <c r="G27" s="76">
        <v>69</v>
      </c>
      <c r="H27" s="77">
        <f t="shared" si="0"/>
        <v>17</v>
      </c>
      <c r="I27" s="78">
        <f t="shared" si="1"/>
        <v>0.3269230769230769</v>
      </c>
      <c r="J27" s="79">
        <f t="shared" si="2"/>
        <v>0.014865637507146942</v>
      </c>
      <c r="K27" s="79">
        <f t="shared" si="3"/>
        <v>0.02065868263473054</v>
      </c>
    </row>
    <row r="28" spans="1:11" ht="15.75">
      <c r="A28" s="2" t="s">
        <v>115</v>
      </c>
      <c r="B28" s="2" t="s">
        <v>24</v>
      </c>
      <c r="C28" s="2">
        <v>2495</v>
      </c>
      <c r="D28" s="75">
        <v>2545</v>
      </c>
      <c r="E28" s="2"/>
      <c r="F28" s="2">
        <v>29</v>
      </c>
      <c r="G28" s="2">
        <v>62</v>
      </c>
      <c r="H28" s="64">
        <f t="shared" si="0"/>
        <v>33</v>
      </c>
      <c r="I28" s="65">
        <f t="shared" si="1"/>
        <v>1.1379310344827587</v>
      </c>
      <c r="J28" s="66">
        <f t="shared" si="2"/>
        <v>0.011623246492985972</v>
      </c>
      <c r="K28" s="66">
        <f t="shared" si="3"/>
        <v>0.0243614931237721</v>
      </c>
    </row>
    <row r="29" spans="1:11" ht="15.75">
      <c r="A29" s="76" t="s">
        <v>12</v>
      </c>
      <c r="B29" s="76" t="s">
        <v>25</v>
      </c>
      <c r="C29" s="76">
        <v>5678</v>
      </c>
      <c r="D29" s="83">
        <v>6476</v>
      </c>
      <c r="E29" s="76"/>
      <c r="F29" s="76">
        <v>278</v>
      </c>
      <c r="G29" s="76">
        <v>500</v>
      </c>
      <c r="H29" s="77">
        <f t="shared" si="0"/>
        <v>222</v>
      </c>
      <c r="I29" s="78">
        <f t="shared" si="1"/>
        <v>0.7985611510791367</v>
      </c>
      <c r="J29" s="79">
        <f t="shared" si="2"/>
        <v>0.04896090172595984</v>
      </c>
      <c r="K29" s="79">
        <f t="shared" si="3"/>
        <v>0.07720815318097592</v>
      </c>
    </row>
    <row r="30" spans="1:11" ht="15.75">
      <c r="A30" s="2" t="s">
        <v>116</v>
      </c>
      <c r="B30" s="2" t="s">
        <v>26</v>
      </c>
      <c r="C30" s="2">
        <v>3235</v>
      </c>
      <c r="D30" s="75">
        <v>3149</v>
      </c>
      <c r="E30" s="2"/>
      <c r="F30" s="2">
        <v>53</v>
      </c>
      <c r="G30" s="2">
        <v>180</v>
      </c>
      <c r="H30" s="64">
        <f t="shared" si="0"/>
        <v>127</v>
      </c>
      <c r="I30" s="65">
        <f t="shared" si="1"/>
        <v>2.3962264150943398</v>
      </c>
      <c r="J30" s="66">
        <f t="shared" si="2"/>
        <v>0.016383307573415766</v>
      </c>
      <c r="K30" s="66">
        <f t="shared" si="3"/>
        <v>0.057161003493172435</v>
      </c>
    </row>
    <row r="31" spans="1:11" ht="15.75">
      <c r="A31" s="76" t="s">
        <v>116</v>
      </c>
      <c r="B31" s="76" t="s">
        <v>27</v>
      </c>
      <c r="C31" s="76">
        <v>2591</v>
      </c>
      <c r="D31" s="83">
        <v>2526</v>
      </c>
      <c r="E31" s="76"/>
      <c r="F31" s="76">
        <v>37</v>
      </c>
      <c r="G31" s="76">
        <v>81</v>
      </c>
      <c r="H31" s="77">
        <f t="shared" si="0"/>
        <v>44</v>
      </c>
      <c r="I31" s="78">
        <f t="shared" si="1"/>
        <v>1.1891891891891893</v>
      </c>
      <c r="J31" s="79">
        <f t="shared" si="2"/>
        <v>0.014280200694712466</v>
      </c>
      <c r="K31" s="79">
        <f t="shared" si="3"/>
        <v>0.032066508313539195</v>
      </c>
    </row>
    <row r="32" spans="1:11" ht="15.75">
      <c r="A32" s="2" t="s">
        <v>7</v>
      </c>
      <c r="B32" s="2" t="s">
        <v>28</v>
      </c>
      <c r="C32" s="2">
        <v>5115</v>
      </c>
      <c r="D32" s="75">
        <v>6331</v>
      </c>
      <c r="E32" s="2"/>
      <c r="F32" s="2">
        <v>90</v>
      </c>
      <c r="G32" s="2">
        <v>224</v>
      </c>
      <c r="H32" s="64">
        <f t="shared" si="0"/>
        <v>134</v>
      </c>
      <c r="I32" s="65">
        <f t="shared" si="1"/>
        <v>1.488888888888889</v>
      </c>
      <c r="J32" s="66">
        <f t="shared" si="2"/>
        <v>0.017595307917888565</v>
      </c>
      <c r="K32" s="66">
        <f t="shared" si="3"/>
        <v>0.035381456326014846</v>
      </c>
    </row>
    <row r="33" spans="1:11" ht="15.75">
      <c r="A33" s="76" t="s">
        <v>112</v>
      </c>
      <c r="B33" s="76" t="s">
        <v>30</v>
      </c>
      <c r="C33" s="76">
        <v>5988</v>
      </c>
      <c r="D33" s="83">
        <v>5566</v>
      </c>
      <c r="E33" s="76"/>
      <c r="F33" s="76">
        <v>53</v>
      </c>
      <c r="G33" s="76">
        <v>91</v>
      </c>
      <c r="H33" s="77">
        <f t="shared" si="0"/>
        <v>38</v>
      </c>
      <c r="I33" s="78">
        <f t="shared" si="1"/>
        <v>0.7169811320754716</v>
      </c>
      <c r="J33" s="79">
        <f t="shared" si="2"/>
        <v>0.008851035404141616</v>
      </c>
      <c r="K33" s="79">
        <f t="shared" si="3"/>
        <v>0.016349263384836506</v>
      </c>
    </row>
    <row r="34" spans="1:11" ht="15.75">
      <c r="A34" s="2" t="s">
        <v>116</v>
      </c>
      <c r="B34" s="2" t="s">
        <v>31</v>
      </c>
      <c r="C34" s="2">
        <v>3227</v>
      </c>
      <c r="D34" s="75">
        <v>3196</v>
      </c>
      <c r="E34" s="2"/>
      <c r="F34" s="2">
        <v>30</v>
      </c>
      <c r="G34" s="2">
        <v>49</v>
      </c>
      <c r="H34" s="64">
        <f t="shared" si="0"/>
        <v>19</v>
      </c>
      <c r="I34" s="65">
        <f t="shared" si="1"/>
        <v>0.6333333333333333</v>
      </c>
      <c r="J34" s="66">
        <f t="shared" si="2"/>
        <v>0.009296560272699102</v>
      </c>
      <c r="K34" s="66">
        <f t="shared" si="3"/>
        <v>0.015331664580725907</v>
      </c>
    </row>
    <row r="35" spans="1:11" ht="15.75">
      <c r="A35" s="76" t="s">
        <v>117</v>
      </c>
      <c r="B35" s="76" t="s">
        <v>32</v>
      </c>
      <c r="C35" s="76">
        <v>3536</v>
      </c>
      <c r="D35" s="83">
        <v>4152</v>
      </c>
      <c r="E35" s="76"/>
      <c r="F35" s="76">
        <v>118</v>
      </c>
      <c r="G35" s="76">
        <v>213</v>
      </c>
      <c r="H35" s="77">
        <f t="shared" si="0"/>
        <v>95</v>
      </c>
      <c r="I35" s="78">
        <f t="shared" si="1"/>
        <v>0.8050847457627118</v>
      </c>
      <c r="J35" s="79">
        <f t="shared" si="2"/>
        <v>0.0333710407239819</v>
      </c>
      <c r="K35" s="79">
        <f t="shared" si="3"/>
        <v>0.05130057803468208</v>
      </c>
    </row>
    <row r="36" spans="1:11" ht="15.75">
      <c r="A36" s="2" t="s">
        <v>117</v>
      </c>
      <c r="B36" s="2" t="s">
        <v>33</v>
      </c>
      <c r="C36" s="15">
        <v>6032</v>
      </c>
      <c r="D36" s="61">
        <v>6333</v>
      </c>
      <c r="E36" s="62"/>
      <c r="F36" s="63">
        <v>203</v>
      </c>
      <c r="G36" s="15">
        <v>339</v>
      </c>
      <c r="H36" s="64">
        <f t="shared" si="0"/>
        <v>136</v>
      </c>
      <c r="I36" s="65">
        <f t="shared" si="1"/>
        <v>0.6699507389162561</v>
      </c>
      <c r="J36" s="66">
        <f t="shared" si="2"/>
        <v>0.03365384615384615</v>
      </c>
      <c r="K36" s="66">
        <f t="shared" si="3"/>
        <v>0.05352913311226907</v>
      </c>
    </row>
    <row r="37" spans="1:11" ht="15.75">
      <c r="A37" s="76" t="s">
        <v>17</v>
      </c>
      <c r="B37" s="76" t="s">
        <v>34</v>
      </c>
      <c r="C37" s="76">
        <v>5759</v>
      </c>
      <c r="D37" s="83">
        <v>5304</v>
      </c>
      <c r="E37" s="76"/>
      <c r="F37" s="76">
        <v>85</v>
      </c>
      <c r="G37" s="76">
        <v>170</v>
      </c>
      <c r="H37" s="77">
        <f t="shared" si="0"/>
        <v>85</v>
      </c>
      <c r="I37" s="78">
        <f t="shared" si="1"/>
        <v>1</v>
      </c>
      <c r="J37" s="79">
        <f t="shared" si="2"/>
        <v>0.014759506858829659</v>
      </c>
      <c r="K37" s="79">
        <f t="shared" si="3"/>
        <v>0.03205128205128205</v>
      </c>
    </row>
    <row r="38" spans="1:11" ht="15.75">
      <c r="A38" s="2" t="s">
        <v>113</v>
      </c>
      <c r="B38" s="2" t="s">
        <v>35</v>
      </c>
      <c r="C38" s="2">
        <v>4328</v>
      </c>
      <c r="D38" s="75">
        <v>4381</v>
      </c>
      <c r="E38" s="2"/>
      <c r="F38" s="2">
        <v>68</v>
      </c>
      <c r="G38" s="2">
        <v>418</v>
      </c>
      <c r="H38" s="64">
        <f t="shared" si="0"/>
        <v>350</v>
      </c>
      <c r="I38" s="65">
        <f t="shared" si="1"/>
        <v>5.147058823529412</v>
      </c>
      <c r="J38" s="66">
        <f t="shared" si="2"/>
        <v>0.015711645101663587</v>
      </c>
      <c r="K38" s="66">
        <f t="shared" si="3"/>
        <v>0.09541200639123487</v>
      </c>
    </row>
    <row r="39" spans="1:11" ht="15.75">
      <c r="A39" s="76" t="s">
        <v>17</v>
      </c>
      <c r="B39" s="76" t="s">
        <v>36</v>
      </c>
      <c r="C39" s="76">
        <v>7108</v>
      </c>
      <c r="D39" s="83">
        <v>6878</v>
      </c>
      <c r="E39" s="76"/>
      <c r="F39" s="76">
        <v>112</v>
      </c>
      <c r="G39" s="76">
        <v>436</v>
      </c>
      <c r="H39" s="77">
        <f t="shared" si="0"/>
        <v>324</v>
      </c>
      <c r="I39" s="78">
        <f t="shared" si="1"/>
        <v>2.892857142857143</v>
      </c>
      <c r="J39" s="79">
        <f t="shared" si="2"/>
        <v>0.015756893640967922</v>
      </c>
      <c r="K39" s="79">
        <f t="shared" si="3"/>
        <v>0.06339052050014539</v>
      </c>
    </row>
    <row r="40" spans="1:11" ht="15.75">
      <c r="A40" s="2" t="s">
        <v>7</v>
      </c>
      <c r="B40" s="2" t="s">
        <v>103</v>
      </c>
      <c r="C40" s="2">
        <v>0</v>
      </c>
      <c r="D40" s="75">
        <v>0</v>
      </c>
      <c r="E40" s="2"/>
      <c r="F40" s="2">
        <v>0</v>
      </c>
      <c r="G40" s="2">
        <v>0</v>
      </c>
      <c r="H40" s="64">
        <f t="shared" si="0"/>
        <v>0</v>
      </c>
      <c r="I40" s="80" t="s">
        <v>129</v>
      </c>
      <c r="J40" s="82" t="s">
        <v>129</v>
      </c>
      <c r="K40" s="82" t="s">
        <v>129</v>
      </c>
    </row>
    <row r="41" spans="1:11" ht="15.75">
      <c r="A41" s="76" t="s">
        <v>117</v>
      </c>
      <c r="B41" s="76" t="s">
        <v>37</v>
      </c>
      <c r="C41" s="76">
        <v>7737</v>
      </c>
      <c r="D41" s="83">
        <v>9149</v>
      </c>
      <c r="E41" s="76"/>
      <c r="F41" s="76">
        <v>226</v>
      </c>
      <c r="G41" s="76">
        <v>386</v>
      </c>
      <c r="H41" s="77">
        <f t="shared" si="0"/>
        <v>160</v>
      </c>
      <c r="I41" s="78">
        <f t="shared" si="1"/>
        <v>0.7079646017699115</v>
      </c>
      <c r="J41" s="79">
        <f t="shared" si="2"/>
        <v>0.029210288225410365</v>
      </c>
      <c r="K41" s="79">
        <f t="shared" si="3"/>
        <v>0.042190403322767515</v>
      </c>
    </row>
    <row r="42" spans="1:11" ht="15.75">
      <c r="A42" s="2" t="s">
        <v>116</v>
      </c>
      <c r="B42" s="2" t="s">
        <v>38</v>
      </c>
      <c r="C42" s="2">
        <v>3369</v>
      </c>
      <c r="D42" s="75">
        <v>3178</v>
      </c>
      <c r="E42" s="2"/>
      <c r="F42" s="2">
        <v>34</v>
      </c>
      <c r="G42" s="2">
        <v>82</v>
      </c>
      <c r="H42" s="64">
        <f t="shared" si="0"/>
        <v>48</v>
      </c>
      <c r="I42" s="65">
        <f t="shared" si="1"/>
        <v>1.411764705882353</v>
      </c>
      <c r="J42" s="66">
        <f t="shared" si="2"/>
        <v>0.010092015434847135</v>
      </c>
      <c r="K42" s="66">
        <f t="shared" si="3"/>
        <v>0.025802391441157962</v>
      </c>
    </row>
    <row r="43" spans="1:11" ht="15.75">
      <c r="A43" s="76" t="s">
        <v>112</v>
      </c>
      <c r="B43" s="76" t="s">
        <v>39</v>
      </c>
      <c r="C43" s="76">
        <v>3708</v>
      </c>
      <c r="D43" s="83">
        <v>3493</v>
      </c>
      <c r="E43" s="76"/>
      <c r="F43" s="76">
        <v>29</v>
      </c>
      <c r="G43" s="76">
        <v>49</v>
      </c>
      <c r="H43" s="77">
        <f t="shared" si="0"/>
        <v>20</v>
      </c>
      <c r="I43" s="78">
        <f t="shared" si="1"/>
        <v>0.6896551724137931</v>
      </c>
      <c r="J43" s="79">
        <f t="shared" si="2"/>
        <v>0.007820927723840345</v>
      </c>
      <c r="K43" s="79">
        <f t="shared" si="3"/>
        <v>0.014028056112224449</v>
      </c>
    </row>
    <row r="44" spans="1:11" ht="15.75">
      <c r="A44" s="2" t="s">
        <v>115</v>
      </c>
      <c r="B44" s="2" t="s">
        <v>40</v>
      </c>
      <c r="C44" s="15">
        <v>1817</v>
      </c>
      <c r="D44" s="61">
        <v>1500</v>
      </c>
      <c r="E44" s="62"/>
      <c r="F44" s="63">
        <v>14</v>
      </c>
      <c r="G44" s="15">
        <v>26</v>
      </c>
      <c r="H44" s="64">
        <f t="shared" si="0"/>
        <v>12</v>
      </c>
      <c r="I44" s="65">
        <f t="shared" si="1"/>
        <v>0.8571428571428571</v>
      </c>
      <c r="J44" s="66">
        <f t="shared" si="2"/>
        <v>0.007705008255365988</v>
      </c>
      <c r="K44" s="66">
        <f t="shared" si="3"/>
        <v>0.017333333333333333</v>
      </c>
    </row>
    <row r="45" spans="1:11" ht="15.75">
      <c r="A45" s="76" t="s">
        <v>112</v>
      </c>
      <c r="B45" s="76" t="s">
        <v>41</v>
      </c>
      <c r="C45" s="76">
        <v>7884</v>
      </c>
      <c r="D45" s="83">
        <v>7816</v>
      </c>
      <c r="E45" s="76"/>
      <c r="F45" s="76">
        <v>141</v>
      </c>
      <c r="G45" s="76">
        <v>603</v>
      </c>
      <c r="H45" s="77">
        <f t="shared" si="0"/>
        <v>462</v>
      </c>
      <c r="I45" s="78">
        <f t="shared" si="1"/>
        <v>3.276595744680851</v>
      </c>
      <c r="J45" s="79">
        <f t="shared" si="2"/>
        <v>0.017884322678843226</v>
      </c>
      <c r="K45" s="79">
        <f t="shared" si="3"/>
        <v>0.07714943705220062</v>
      </c>
    </row>
    <row r="46" spans="1:11" ht="15.75">
      <c r="A46" s="2" t="s">
        <v>7</v>
      </c>
      <c r="B46" s="2" t="s">
        <v>42</v>
      </c>
      <c r="C46" s="2">
        <v>4449</v>
      </c>
      <c r="D46" s="75">
        <v>4401</v>
      </c>
      <c r="E46" s="2"/>
      <c r="F46" s="2">
        <v>109</v>
      </c>
      <c r="G46" s="2">
        <v>231</v>
      </c>
      <c r="H46" s="64">
        <f t="shared" si="0"/>
        <v>122</v>
      </c>
      <c r="I46" s="65">
        <f t="shared" si="1"/>
        <v>1.1192660550458715</v>
      </c>
      <c r="J46" s="66">
        <f t="shared" si="2"/>
        <v>0.024499887615194425</v>
      </c>
      <c r="K46" s="66">
        <f t="shared" si="3"/>
        <v>0.05248807089297887</v>
      </c>
    </row>
    <row r="47" spans="1:11" ht="15.75">
      <c r="A47" s="76" t="s">
        <v>112</v>
      </c>
      <c r="B47" s="76" t="s">
        <v>43</v>
      </c>
      <c r="C47" s="76">
        <v>7678</v>
      </c>
      <c r="D47" s="83">
        <v>7370</v>
      </c>
      <c r="E47" s="76"/>
      <c r="F47" s="76">
        <v>63</v>
      </c>
      <c r="G47" s="76">
        <v>121</v>
      </c>
      <c r="H47" s="77">
        <f t="shared" si="0"/>
        <v>58</v>
      </c>
      <c r="I47" s="78">
        <f t="shared" si="1"/>
        <v>0.9206349206349206</v>
      </c>
      <c r="J47" s="79">
        <f t="shared" si="2"/>
        <v>0.008205261786923677</v>
      </c>
      <c r="K47" s="79">
        <f t="shared" si="3"/>
        <v>0.016417910447761194</v>
      </c>
    </row>
    <row r="48" spans="1:11" ht="15.75">
      <c r="A48" s="2" t="s">
        <v>113</v>
      </c>
      <c r="B48" s="2" t="s">
        <v>44</v>
      </c>
      <c r="C48" s="2">
        <v>1851</v>
      </c>
      <c r="D48" s="75">
        <v>2222</v>
      </c>
      <c r="E48" s="2"/>
      <c r="F48" s="2">
        <v>51</v>
      </c>
      <c r="G48" s="2">
        <v>197</v>
      </c>
      <c r="H48" s="64">
        <f t="shared" si="0"/>
        <v>146</v>
      </c>
      <c r="I48" s="65">
        <f t="shared" si="1"/>
        <v>2.8627450980392157</v>
      </c>
      <c r="J48" s="66">
        <f t="shared" si="2"/>
        <v>0.027552674230145867</v>
      </c>
      <c r="K48" s="66">
        <f t="shared" si="3"/>
        <v>0.08865886588658865</v>
      </c>
    </row>
    <row r="49" spans="1:11" ht="15.75">
      <c r="A49" s="76" t="s">
        <v>17</v>
      </c>
      <c r="B49" s="76" t="s">
        <v>17</v>
      </c>
      <c r="C49" s="76">
        <v>5023</v>
      </c>
      <c r="D49" s="83">
        <v>4972</v>
      </c>
      <c r="E49" s="76"/>
      <c r="F49" s="76">
        <v>186</v>
      </c>
      <c r="G49" s="76">
        <v>483</v>
      </c>
      <c r="H49" s="77">
        <f t="shared" si="0"/>
        <v>297</v>
      </c>
      <c r="I49" s="78">
        <f t="shared" si="1"/>
        <v>1.596774193548387</v>
      </c>
      <c r="J49" s="79">
        <f t="shared" si="2"/>
        <v>0.03702966354768067</v>
      </c>
      <c r="K49" s="79">
        <f t="shared" si="3"/>
        <v>0.09714400643604183</v>
      </c>
    </row>
    <row r="50" spans="1:11" ht="15.75">
      <c r="A50" s="2" t="s">
        <v>12</v>
      </c>
      <c r="B50" s="2" t="s">
        <v>45</v>
      </c>
      <c r="C50" s="2">
        <v>6586</v>
      </c>
      <c r="D50" s="75">
        <v>7501</v>
      </c>
      <c r="E50" s="2"/>
      <c r="F50" s="2">
        <v>194</v>
      </c>
      <c r="G50" s="2">
        <v>380</v>
      </c>
      <c r="H50" s="64">
        <f t="shared" si="0"/>
        <v>186</v>
      </c>
      <c r="I50" s="65">
        <f t="shared" si="1"/>
        <v>0.9587628865979382</v>
      </c>
      <c r="J50" s="66">
        <f t="shared" si="2"/>
        <v>0.029456422714849682</v>
      </c>
      <c r="K50" s="66">
        <f t="shared" si="3"/>
        <v>0.05065991201173177</v>
      </c>
    </row>
    <row r="51" spans="1:11" ht="15.75">
      <c r="A51" s="76" t="s">
        <v>115</v>
      </c>
      <c r="B51" s="76" t="s">
        <v>46</v>
      </c>
      <c r="C51" s="76">
        <v>3792</v>
      </c>
      <c r="D51" s="83">
        <v>3999</v>
      </c>
      <c r="E51" s="76"/>
      <c r="F51" s="76">
        <v>57</v>
      </c>
      <c r="G51" s="76">
        <v>71</v>
      </c>
      <c r="H51" s="77">
        <f t="shared" si="0"/>
        <v>14</v>
      </c>
      <c r="I51" s="78">
        <f t="shared" si="1"/>
        <v>0.24561403508771928</v>
      </c>
      <c r="J51" s="79">
        <f t="shared" si="2"/>
        <v>0.015031645569620253</v>
      </c>
      <c r="K51" s="79">
        <f t="shared" si="3"/>
        <v>0.017754438609652413</v>
      </c>
    </row>
    <row r="52" spans="1:11" ht="15.75">
      <c r="A52" s="2" t="s">
        <v>115</v>
      </c>
      <c r="B52" s="2" t="s">
        <v>47</v>
      </c>
      <c r="C52" s="15">
        <v>5933</v>
      </c>
      <c r="D52" s="61">
        <v>5912</v>
      </c>
      <c r="E52" s="62"/>
      <c r="F52" s="63">
        <v>135</v>
      </c>
      <c r="G52" s="15">
        <v>217</v>
      </c>
      <c r="H52" s="64">
        <f t="shared" si="0"/>
        <v>82</v>
      </c>
      <c r="I52" s="65">
        <f t="shared" si="1"/>
        <v>0.6074074074074074</v>
      </c>
      <c r="J52" s="66">
        <f t="shared" si="2"/>
        <v>0.022754087308275744</v>
      </c>
      <c r="K52" s="66">
        <f t="shared" si="3"/>
        <v>0.03670500676589986</v>
      </c>
    </row>
    <row r="53" spans="1:11" ht="15.75">
      <c r="A53" s="76" t="s">
        <v>114</v>
      </c>
      <c r="B53" s="76" t="s">
        <v>48</v>
      </c>
      <c r="C53" s="76">
        <v>7239</v>
      </c>
      <c r="D53" s="83">
        <v>7690</v>
      </c>
      <c r="E53" s="76"/>
      <c r="F53" s="76">
        <v>250</v>
      </c>
      <c r="G53" s="76">
        <v>1646</v>
      </c>
      <c r="H53" s="77">
        <f t="shared" si="0"/>
        <v>1396</v>
      </c>
      <c r="I53" s="78">
        <f t="shared" si="1"/>
        <v>5.584</v>
      </c>
      <c r="J53" s="79">
        <f t="shared" si="2"/>
        <v>0.034535156789611825</v>
      </c>
      <c r="K53" s="79">
        <f t="shared" si="3"/>
        <v>0.21404421326397918</v>
      </c>
    </row>
    <row r="54" spans="1:11" ht="15.75">
      <c r="A54" s="2" t="s">
        <v>112</v>
      </c>
      <c r="B54" s="2" t="s">
        <v>49</v>
      </c>
      <c r="C54" s="2">
        <v>5845</v>
      </c>
      <c r="D54" s="75">
        <v>5613</v>
      </c>
      <c r="E54" s="2"/>
      <c r="F54" s="2">
        <v>48</v>
      </c>
      <c r="G54" s="2">
        <v>68</v>
      </c>
      <c r="H54" s="64">
        <f t="shared" si="0"/>
        <v>20</v>
      </c>
      <c r="I54" s="65">
        <f t="shared" si="1"/>
        <v>0.4166666666666667</v>
      </c>
      <c r="J54" s="66">
        <f t="shared" si="2"/>
        <v>0.008212147134302824</v>
      </c>
      <c r="K54" s="66">
        <f t="shared" si="3"/>
        <v>0.012114733654017459</v>
      </c>
    </row>
    <row r="55" spans="1:11" ht="15.75">
      <c r="A55" s="76" t="s">
        <v>11</v>
      </c>
      <c r="B55" s="76" t="s">
        <v>50</v>
      </c>
      <c r="C55" s="76">
        <v>8810</v>
      </c>
      <c r="D55" s="83">
        <v>9009</v>
      </c>
      <c r="E55" s="76"/>
      <c r="F55" s="76">
        <v>196</v>
      </c>
      <c r="G55" s="76">
        <v>454</v>
      </c>
      <c r="H55" s="77">
        <f t="shared" si="0"/>
        <v>258</v>
      </c>
      <c r="I55" s="78">
        <f t="shared" si="1"/>
        <v>1.316326530612245</v>
      </c>
      <c r="J55" s="79">
        <f t="shared" si="2"/>
        <v>0.02224744608399546</v>
      </c>
      <c r="K55" s="79">
        <f t="shared" si="3"/>
        <v>0.05039405039405039</v>
      </c>
    </row>
    <row r="56" spans="1:11" ht="15.75">
      <c r="A56" s="2" t="s">
        <v>113</v>
      </c>
      <c r="B56" s="2" t="s">
        <v>51</v>
      </c>
      <c r="C56" s="2">
        <v>1297</v>
      </c>
      <c r="D56" s="75">
        <v>1342</v>
      </c>
      <c r="E56" s="2"/>
      <c r="F56" s="2">
        <v>37</v>
      </c>
      <c r="G56" s="2">
        <v>110</v>
      </c>
      <c r="H56" s="64">
        <f t="shared" si="0"/>
        <v>73</v>
      </c>
      <c r="I56" s="65">
        <f t="shared" si="1"/>
        <v>1.972972972972973</v>
      </c>
      <c r="J56" s="66">
        <f t="shared" si="2"/>
        <v>0.028527370855821126</v>
      </c>
      <c r="K56" s="66">
        <f t="shared" si="3"/>
        <v>0.08196721311475409</v>
      </c>
    </row>
    <row r="57" spans="1:11" ht="15.75">
      <c r="A57" s="76" t="s">
        <v>7</v>
      </c>
      <c r="B57" s="76" t="s">
        <v>52</v>
      </c>
      <c r="C57" s="76">
        <v>3298</v>
      </c>
      <c r="D57" s="83">
        <v>3658</v>
      </c>
      <c r="E57" s="76"/>
      <c r="F57" s="76">
        <v>123</v>
      </c>
      <c r="G57" s="76">
        <v>126</v>
      </c>
      <c r="H57" s="77">
        <f t="shared" si="0"/>
        <v>3</v>
      </c>
      <c r="I57" s="78">
        <f t="shared" si="1"/>
        <v>0.024390243902439025</v>
      </c>
      <c r="J57" s="79">
        <f t="shared" si="2"/>
        <v>0.037295330503335354</v>
      </c>
      <c r="K57" s="79">
        <f t="shared" si="3"/>
        <v>0.03444505194095134</v>
      </c>
    </row>
    <row r="58" spans="1:11" ht="15.75">
      <c r="A58" s="2" t="s">
        <v>11</v>
      </c>
      <c r="B58" s="2" t="s">
        <v>53</v>
      </c>
      <c r="C58" s="2">
        <v>49</v>
      </c>
      <c r="D58" s="75">
        <v>15</v>
      </c>
      <c r="E58" s="2"/>
      <c r="F58" s="2">
        <v>2</v>
      </c>
      <c r="G58" s="2">
        <v>0</v>
      </c>
      <c r="H58" s="64">
        <f t="shared" si="0"/>
        <v>-2</v>
      </c>
      <c r="I58" s="65">
        <f t="shared" si="1"/>
        <v>-1</v>
      </c>
      <c r="J58" s="66">
        <f t="shared" si="2"/>
        <v>0.04081632653061224</v>
      </c>
      <c r="K58" s="66">
        <f t="shared" si="3"/>
        <v>0</v>
      </c>
    </row>
    <row r="59" spans="1:11" ht="15.75">
      <c r="A59" s="76" t="s">
        <v>116</v>
      </c>
      <c r="B59" s="76" t="s">
        <v>54</v>
      </c>
      <c r="C59" s="76">
        <v>4334</v>
      </c>
      <c r="D59" s="83">
        <v>4058</v>
      </c>
      <c r="E59" s="76"/>
      <c r="F59" s="76">
        <v>50</v>
      </c>
      <c r="G59" s="76">
        <v>124</v>
      </c>
      <c r="H59" s="77">
        <f t="shared" si="0"/>
        <v>74</v>
      </c>
      <c r="I59" s="78">
        <f t="shared" si="1"/>
        <v>1.48</v>
      </c>
      <c r="J59" s="79">
        <f t="shared" si="2"/>
        <v>0.011536686663590217</v>
      </c>
      <c r="K59" s="79">
        <f t="shared" si="3"/>
        <v>0.030556924593395762</v>
      </c>
    </row>
    <row r="60" spans="1:11" ht="15.75">
      <c r="A60" s="2" t="s">
        <v>116</v>
      </c>
      <c r="B60" s="2" t="s">
        <v>55</v>
      </c>
      <c r="C60" s="15">
        <v>3213</v>
      </c>
      <c r="D60" s="61">
        <v>2984</v>
      </c>
      <c r="E60" s="62"/>
      <c r="F60" s="63">
        <v>71</v>
      </c>
      <c r="G60" s="15">
        <v>91</v>
      </c>
      <c r="H60" s="64">
        <f t="shared" si="0"/>
        <v>20</v>
      </c>
      <c r="I60" s="65">
        <f t="shared" si="1"/>
        <v>0.28169014084507044</v>
      </c>
      <c r="J60" s="66">
        <f t="shared" si="2"/>
        <v>0.02209772798008092</v>
      </c>
      <c r="K60" s="66">
        <f t="shared" si="3"/>
        <v>0.03049597855227882</v>
      </c>
    </row>
    <row r="61" spans="1:11" ht="15.75">
      <c r="A61" s="76" t="s">
        <v>117</v>
      </c>
      <c r="B61" s="76" t="s">
        <v>56</v>
      </c>
      <c r="C61" s="76">
        <v>6175</v>
      </c>
      <c r="D61" s="83">
        <v>6921</v>
      </c>
      <c r="E61" s="76"/>
      <c r="F61" s="76">
        <v>117</v>
      </c>
      <c r="G61" s="76">
        <v>625</v>
      </c>
      <c r="H61" s="77">
        <f t="shared" si="0"/>
        <v>508</v>
      </c>
      <c r="I61" s="78">
        <f t="shared" si="1"/>
        <v>4.3418803418803416</v>
      </c>
      <c r="J61" s="79">
        <f t="shared" si="2"/>
        <v>0.018947368421052633</v>
      </c>
      <c r="K61" s="79">
        <f t="shared" si="3"/>
        <v>0.09030486923854934</v>
      </c>
    </row>
    <row r="62" spans="1:11" ht="15.75">
      <c r="A62" s="2" t="s">
        <v>11</v>
      </c>
      <c r="B62" s="2" t="s">
        <v>57</v>
      </c>
      <c r="C62" s="2">
        <v>666</v>
      </c>
      <c r="D62" s="75">
        <v>828</v>
      </c>
      <c r="E62" s="2"/>
      <c r="F62" s="2">
        <v>15</v>
      </c>
      <c r="G62" s="2">
        <v>16</v>
      </c>
      <c r="H62" s="64">
        <f t="shared" si="0"/>
        <v>1</v>
      </c>
      <c r="I62" s="65">
        <f t="shared" si="1"/>
        <v>0.06666666666666667</v>
      </c>
      <c r="J62" s="66">
        <f t="shared" si="2"/>
        <v>0.02252252252252252</v>
      </c>
      <c r="K62" s="66">
        <f t="shared" si="3"/>
        <v>0.01932367149758454</v>
      </c>
    </row>
    <row r="63" spans="1:11" ht="15.75">
      <c r="A63" s="76" t="s">
        <v>12</v>
      </c>
      <c r="B63" s="76" t="s">
        <v>59</v>
      </c>
      <c r="C63" s="76">
        <v>647</v>
      </c>
      <c r="D63" s="83">
        <v>1515</v>
      </c>
      <c r="E63" s="76"/>
      <c r="F63" s="76">
        <v>8</v>
      </c>
      <c r="G63" s="76">
        <v>96</v>
      </c>
      <c r="H63" s="77">
        <f t="shared" si="0"/>
        <v>88</v>
      </c>
      <c r="I63" s="78">
        <f t="shared" si="1"/>
        <v>11</v>
      </c>
      <c r="J63" s="79">
        <f t="shared" si="2"/>
        <v>0.012364760432766615</v>
      </c>
      <c r="K63" s="79">
        <f t="shared" si="3"/>
        <v>0.06336633663366337</v>
      </c>
    </row>
    <row r="64" spans="1:11" ht="15.75">
      <c r="A64" s="2" t="s">
        <v>113</v>
      </c>
      <c r="B64" s="2" t="s">
        <v>58</v>
      </c>
      <c r="C64" s="2">
        <v>722</v>
      </c>
      <c r="D64" s="75">
        <v>882</v>
      </c>
      <c r="E64" s="2"/>
      <c r="F64" s="2">
        <v>11</v>
      </c>
      <c r="G64" s="2">
        <v>92</v>
      </c>
      <c r="H64" s="64">
        <f t="shared" si="0"/>
        <v>81</v>
      </c>
      <c r="I64" s="65">
        <f t="shared" si="1"/>
        <v>7.363636363636363</v>
      </c>
      <c r="J64" s="66">
        <f t="shared" si="2"/>
        <v>0.015235457063711912</v>
      </c>
      <c r="K64" s="66">
        <f t="shared" si="3"/>
        <v>0.10430839002267574</v>
      </c>
    </row>
    <row r="65" spans="1:11" ht="15.75">
      <c r="A65" s="76" t="s">
        <v>116</v>
      </c>
      <c r="B65" s="76" t="s">
        <v>60</v>
      </c>
      <c r="C65" s="76">
        <v>4683</v>
      </c>
      <c r="D65" s="83">
        <v>4335</v>
      </c>
      <c r="E65" s="76"/>
      <c r="F65" s="76">
        <v>71</v>
      </c>
      <c r="G65" s="76">
        <v>206</v>
      </c>
      <c r="H65" s="77">
        <f t="shared" si="0"/>
        <v>135</v>
      </c>
      <c r="I65" s="78">
        <f t="shared" si="1"/>
        <v>1.9014084507042253</v>
      </c>
      <c r="J65" s="79">
        <f t="shared" si="2"/>
        <v>0.015161221439248345</v>
      </c>
      <c r="K65" s="79">
        <f t="shared" si="3"/>
        <v>0.047520184544406</v>
      </c>
    </row>
    <row r="66" spans="1:11" ht="15.75">
      <c r="A66" s="2" t="s">
        <v>116</v>
      </c>
      <c r="B66" s="2" t="s">
        <v>61</v>
      </c>
      <c r="C66" s="2">
        <v>1742</v>
      </c>
      <c r="D66" s="75">
        <v>1682</v>
      </c>
      <c r="E66" s="2"/>
      <c r="F66" s="2">
        <v>12</v>
      </c>
      <c r="G66" s="2">
        <v>26</v>
      </c>
      <c r="H66" s="64">
        <f t="shared" si="0"/>
        <v>14</v>
      </c>
      <c r="I66" s="65">
        <f t="shared" si="1"/>
        <v>1.1666666666666667</v>
      </c>
      <c r="J66" s="66">
        <f t="shared" si="2"/>
        <v>0.006888633754305396</v>
      </c>
      <c r="K66" s="66">
        <f t="shared" si="3"/>
        <v>0.015457788347205707</v>
      </c>
    </row>
    <row r="67" spans="1:11" ht="15.75">
      <c r="A67" s="76" t="s">
        <v>62</v>
      </c>
      <c r="B67" s="76" t="s">
        <v>62</v>
      </c>
      <c r="C67" s="76">
        <v>17247</v>
      </c>
      <c r="D67" s="83">
        <v>19805</v>
      </c>
      <c r="E67" s="76"/>
      <c r="F67" s="76">
        <v>667</v>
      </c>
      <c r="G67" s="76">
        <v>4385</v>
      </c>
      <c r="H67" s="77">
        <f t="shared" si="0"/>
        <v>3718</v>
      </c>
      <c r="I67" s="78">
        <f t="shared" si="1"/>
        <v>5.574212893553224</v>
      </c>
      <c r="J67" s="79">
        <f t="shared" si="2"/>
        <v>0.03867339247405346</v>
      </c>
      <c r="K67" s="79">
        <f t="shared" si="3"/>
        <v>0.2214087351678869</v>
      </c>
    </row>
    <row r="68" spans="1:11" ht="15.75">
      <c r="A68" s="2" t="s">
        <v>114</v>
      </c>
      <c r="B68" s="2" t="s">
        <v>63</v>
      </c>
      <c r="C68" s="2">
        <v>7864</v>
      </c>
      <c r="D68" s="75">
        <v>8957</v>
      </c>
      <c r="E68" s="2"/>
      <c r="F68" s="2">
        <v>206</v>
      </c>
      <c r="G68" s="2">
        <v>1971</v>
      </c>
      <c r="H68" s="64">
        <f t="shared" si="0"/>
        <v>1765</v>
      </c>
      <c r="I68" s="65">
        <f t="shared" si="1"/>
        <v>8.567961165048544</v>
      </c>
      <c r="J68" s="66">
        <f t="shared" si="2"/>
        <v>0.02619532044760936</v>
      </c>
      <c r="K68" s="66">
        <f t="shared" si="3"/>
        <v>0.2200513564809646</v>
      </c>
    </row>
    <row r="69" spans="1:11" ht="15.75">
      <c r="A69" s="76" t="s">
        <v>11</v>
      </c>
      <c r="B69" s="76" t="s">
        <v>64</v>
      </c>
      <c r="C69" s="76">
        <v>5074</v>
      </c>
      <c r="D69" s="83">
        <v>6326</v>
      </c>
      <c r="E69" s="76"/>
      <c r="F69" s="76">
        <v>82</v>
      </c>
      <c r="G69" s="76">
        <v>155</v>
      </c>
      <c r="H69" s="77">
        <f t="shared" si="0"/>
        <v>73</v>
      </c>
      <c r="I69" s="78">
        <f t="shared" si="1"/>
        <v>0.8902439024390244</v>
      </c>
      <c r="J69" s="79">
        <f t="shared" si="2"/>
        <v>0.016160819865983445</v>
      </c>
      <c r="K69" s="79">
        <f t="shared" si="3"/>
        <v>0.024502055011065445</v>
      </c>
    </row>
    <row r="70" spans="1:11" ht="15.75">
      <c r="A70" s="2" t="s">
        <v>116</v>
      </c>
      <c r="B70" s="2" t="s">
        <v>65</v>
      </c>
      <c r="C70" s="2">
        <v>2474</v>
      </c>
      <c r="D70" s="75">
        <v>2489</v>
      </c>
      <c r="E70" s="2"/>
      <c r="F70" s="2">
        <v>47</v>
      </c>
      <c r="G70" s="2">
        <v>175</v>
      </c>
      <c r="H70" s="64">
        <f t="shared" si="0"/>
        <v>128</v>
      </c>
      <c r="I70" s="65">
        <f t="shared" si="1"/>
        <v>2.723404255319149</v>
      </c>
      <c r="J70" s="66">
        <f t="shared" si="2"/>
        <v>0.018997574777687955</v>
      </c>
      <c r="K70" s="66">
        <f t="shared" si="3"/>
        <v>0.07030936118923263</v>
      </c>
    </row>
    <row r="71" spans="1:11" ht="15.75">
      <c r="A71" s="76" t="s">
        <v>17</v>
      </c>
      <c r="B71" s="76" t="s">
        <v>68</v>
      </c>
      <c r="C71" s="76">
        <v>7020</v>
      </c>
      <c r="D71" s="83">
        <v>7174</v>
      </c>
      <c r="E71" s="76"/>
      <c r="F71" s="76">
        <v>185</v>
      </c>
      <c r="G71" s="76">
        <v>213</v>
      </c>
      <c r="H71" s="77">
        <f aca="true" t="shared" si="4" ref="H71:H89">G71-F71</f>
        <v>28</v>
      </c>
      <c r="I71" s="78">
        <f aca="true" t="shared" si="5" ref="I71:I89">H71/F71</f>
        <v>0.15135135135135136</v>
      </c>
      <c r="J71" s="79">
        <f aca="true" t="shared" si="6" ref="J71:J89">F71/C71</f>
        <v>0.026353276353276354</v>
      </c>
      <c r="K71" s="79">
        <f aca="true" t="shared" si="7" ref="K71:K89">G71/D71</f>
        <v>0.029690549205464177</v>
      </c>
    </row>
    <row r="72" spans="1:11" ht="15.75">
      <c r="A72" s="2" t="s">
        <v>113</v>
      </c>
      <c r="B72" s="2" t="s">
        <v>69</v>
      </c>
      <c r="C72" s="2">
        <v>2752</v>
      </c>
      <c r="D72" s="75">
        <v>2703</v>
      </c>
      <c r="E72" s="2"/>
      <c r="F72" s="2">
        <v>56</v>
      </c>
      <c r="G72" s="2">
        <v>303</v>
      </c>
      <c r="H72" s="64">
        <f t="shared" si="4"/>
        <v>247</v>
      </c>
      <c r="I72" s="65">
        <f t="shared" si="5"/>
        <v>4.410714285714286</v>
      </c>
      <c r="J72" s="66">
        <f t="shared" si="6"/>
        <v>0.020348837209302327</v>
      </c>
      <c r="K72" s="66">
        <f t="shared" si="7"/>
        <v>0.1120976692563818</v>
      </c>
    </row>
    <row r="73" spans="1:11" ht="15.75">
      <c r="A73" s="76" t="s">
        <v>7</v>
      </c>
      <c r="B73" s="76" t="s">
        <v>70</v>
      </c>
      <c r="C73" s="76">
        <v>3000</v>
      </c>
      <c r="D73" s="83">
        <v>3170</v>
      </c>
      <c r="E73" s="76"/>
      <c r="F73" s="76">
        <v>57</v>
      </c>
      <c r="G73" s="76">
        <v>134</v>
      </c>
      <c r="H73" s="77">
        <f t="shared" si="4"/>
        <v>77</v>
      </c>
      <c r="I73" s="78">
        <f t="shared" si="5"/>
        <v>1.3508771929824561</v>
      </c>
      <c r="J73" s="79">
        <f t="shared" si="6"/>
        <v>0.019</v>
      </c>
      <c r="K73" s="79">
        <f t="shared" si="7"/>
        <v>0.04227129337539432</v>
      </c>
    </row>
    <row r="74" spans="1:11" ht="15.75">
      <c r="A74" s="2" t="s">
        <v>113</v>
      </c>
      <c r="B74" s="2" t="s">
        <v>66</v>
      </c>
      <c r="C74" s="15">
        <v>1997</v>
      </c>
      <c r="D74" s="61">
        <v>2105</v>
      </c>
      <c r="E74" s="62"/>
      <c r="F74" s="63">
        <v>36</v>
      </c>
      <c r="G74" s="15">
        <v>161</v>
      </c>
      <c r="H74" s="64">
        <f t="shared" si="4"/>
        <v>125</v>
      </c>
      <c r="I74" s="65">
        <f t="shared" si="5"/>
        <v>3.4722222222222223</v>
      </c>
      <c r="J74" s="66">
        <f t="shared" si="6"/>
        <v>0.018027040560841263</v>
      </c>
      <c r="K74" s="66">
        <f t="shared" si="7"/>
        <v>0.07648456057007126</v>
      </c>
    </row>
    <row r="75" spans="1:11" ht="15.75">
      <c r="A75" s="76" t="s">
        <v>113</v>
      </c>
      <c r="B75" s="76" t="s">
        <v>67</v>
      </c>
      <c r="C75" s="76">
        <v>2359</v>
      </c>
      <c r="D75" s="83">
        <v>2666</v>
      </c>
      <c r="E75" s="76"/>
      <c r="F75" s="76">
        <v>42</v>
      </c>
      <c r="G75" s="76">
        <v>245</v>
      </c>
      <c r="H75" s="77">
        <f t="shared" si="4"/>
        <v>203</v>
      </c>
      <c r="I75" s="78">
        <f t="shared" si="5"/>
        <v>4.833333333333333</v>
      </c>
      <c r="J75" s="79">
        <f t="shared" si="6"/>
        <v>0.017804154302670624</v>
      </c>
      <c r="K75" s="79">
        <f t="shared" si="7"/>
        <v>0.0918979744936234</v>
      </c>
    </row>
    <row r="76" spans="1:11" ht="15.75">
      <c r="A76" s="2" t="s">
        <v>114</v>
      </c>
      <c r="B76" s="2" t="s">
        <v>71</v>
      </c>
      <c r="C76" s="2">
        <v>6478</v>
      </c>
      <c r="D76" s="75">
        <v>6632</v>
      </c>
      <c r="E76" s="2"/>
      <c r="F76" s="2">
        <v>111</v>
      </c>
      <c r="G76" s="2">
        <v>466</v>
      </c>
      <c r="H76" s="64">
        <f t="shared" si="4"/>
        <v>355</v>
      </c>
      <c r="I76" s="65">
        <f t="shared" si="5"/>
        <v>3.1981981981981984</v>
      </c>
      <c r="J76" s="66">
        <f t="shared" si="6"/>
        <v>0.017134918184624884</v>
      </c>
      <c r="K76" s="66">
        <f t="shared" si="7"/>
        <v>0.07026537997587455</v>
      </c>
    </row>
    <row r="77" spans="1:11" ht="15.75">
      <c r="A77" s="76" t="s">
        <v>12</v>
      </c>
      <c r="B77" s="76" t="s">
        <v>72</v>
      </c>
      <c r="C77" s="76">
        <v>4433</v>
      </c>
      <c r="D77" s="83">
        <v>3948</v>
      </c>
      <c r="E77" s="76"/>
      <c r="F77" s="76">
        <v>126</v>
      </c>
      <c r="G77" s="76">
        <v>456</v>
      </c>
      <c r="H77" s="77">
        <f t="shared" si="4"/>
        <v>330</v>
      </c>
      <c r="I77" s="78">
        <f t="shared" si="5"/>
        <v>2.619047619047619</v>
      </c>
      <c r="J77" s="79">
        <f t="shared" si="6"/>
        <v>0.028423189713512296</v>
      </c>
      <c r="K77" s="79">
        <f t="shared" si="7"/>
        <v>0.11550151975683891</v>
      </c>
    </row>
    <row r="78" spans="1:11" ht="15.75">
      <c r="A78" s="2" t="s">
        <v>117</v>
      </c>
      <c r="B78" s="2" t="s">
        <v>73</v>
      </c>
      <c r="C78" s="2">
        <v>3336</v>
      </c>
      <c r="D78" s="75">
        <v>144</v>
      </c>
      <c r="E78" s="2"/>
      <c r="F78" s="2">
        <v>73</v>
      </c>
      <c r="G78" s="2">
        <v>9</v>
      </c>
      <c r="H78" s="64">
        <f t="shared" si="4"/>
        <v>-64</v>
      </c>
      <c r="I78" s="65">
        <f t="shared" si="5"/>
        <v>-0.8767123287671232</v>
      </c>
      <c r="J78" s="66">
        <f t="shared" si="6"/>
        <v>0.021882494004796162</v>
      </c>
      <c r="K78" s="66">
        <f t="shared" si="7"/>
        <v>0.0625</v>
      </c>
    </row>
    <row r="79" spans="1:11" ht="15.75">
      <c r="A79" s="76" t="s">
        <v>112</v>
      </c>
      <c r="B79" s="76" t="s">
        <v>29</v>
      </c>
      <c r="C79" s="76">
        <v>4464</v>
      </c>
      <c r="D79" s="83">
        <v>4263</v>
      </c>
      <c r="E79" s="76"/>
      <c r="F79" s="76">
        <v>73</v>
      </c>
      <c r="G79" s="76">
        <v>82</v>
      </c>
      <c r="H79" s="77">
        <f t="shared" si="4"/>
        <v>9</v>
      </c>
      <c r="I79" s="78">
        <f t="shared" si="5"/>
        <v>0.1232876712328767</v>
      </c>
      <c r="J79" s="79">
        <f t="shared" si="6"/>
        <v>0.01635304659498208</v>
      </c>
      <c r="K79" s="79">
        <f t="shared" si="7"/>
        <v>0.01923528031902416</v>
      </c>
    </row>
    <row r="80" spans="1:11" ht="15.75">
      <c r="A80" s="2" t="s">
        <v>11</v>
      </c>
      <c r="B80" s="2" t="s">
        <v>11</v>
      </c>
      <c r="C80" s="2">
        <v>3880</v>
      </c>
      <c r="D80" s="75">
        <v>4026</v>
      </c>
      <c r="E80" s="2"/>
      <c r="F80" s="2">
        <v>88</v>
      </c>
      <c r="G80" s="2">
        <v>98</v>
      </c>
      <c r="H80" s="64">
        <f t="shared" si="4"/>
        <v>10</v>
      </c>
      <c r="I80" s="65">
        <f t="shared" si="5"/>
        <v>0.11363636363636363</v>
      </c>
      <c r="J80" s="66">
        <f t="shared" si="6"/>
        <v>0.02268041237113402</v>
      </c>
      <c r="K80" s="66">
        <f t="shared" si="7"/>
        <v>0.024341778440139097</v>
      </c>
    </row>
    <row r="81" spans="1:11" ht="15.75">
      <c r="A81" s="76" t="s">
        <v>7</v>
      </c>
      <c r="B81" s="76" t="s">
        <v>74</v>
      </c>
      <c r="C81" s="76">
        <v>4750</v>
      </c>
      <c r="D81" s="83">
        <v>4975</v>
      </c>
      <c r="E81" s="76"/>
      <c r="F81" s="76">
        <v>78</v>
      </c>
      <c r="G81" s="76">
        <v>110</v>
      </c>
      <c r="H81" s="77">
        <f t="shared" si="4"/>
        <v>32</v>
      </c>
      <c r="I81" s="78">
        <f t="shared" si="5"/>
        <v>0.41025641025641024</v>
      </c>
      <c r="J81" s="79">
        <f t="shared" si="6"/>
        <v>0.016421052631578947</v>
      </c>
      <c r="K81" s="79">
        <f t="shared" si="7"/>
        <v>0.022110552763819097</v>
      </c>
    </row>
    <row r="82" spans="1:11" ht="15.75">
      <c r="A82" s="2" t="s">
        <v>113</v>
      </c>
      <c r="B82" s="2" t="s">
        <v>75</v>
      </c>
      <c r="C82" s="2">
        <v>5707</v>
      </c>
      <c r="D82" s="75">
        <v>5205</v>
      </c>
      <c r="E82" s="2"/>
      <c r="F82" s="2">
        <v>65</v>
      </c>
      <c r="G82" s="2">
        <v>116</v>
      </c>
      <c r="H82" s="64">
        <f t="shared" si="4"/>
        <v>51</v>
      </c>
      <c r="I82" s="65">
        <f t="shared" si="5"/>
        <v>0.7846153846153846</v>
      </c>
      <c r="J82" s="66">
        <f t="shared" si="6"/>
        <v>0.011389521640091117</v>
      </c>
      <c r="K82" s="66">
        <f t="shared" si="7"/>
        <v>0.02228626320845341</v>
      </c>
    </row>
    <row r="83" spans="1:11" ht="15.75">
      <c r="A83" s="76" t="s">
        <v>7</v>
      </c>
      <c r="B83" s="76" t="s">
        <v>104</v>
      </c>
      <c r="C83" s="76">
        <v>4948</v>
      </c>
      <c r="D83" s="83">
        <v>5676</v>
      </c>
      <c r="E83" s="76"/>
      <c r="F83" s="76">
        <v>57</v>
      </c>
      <c r="G83" s="76">
        <v>264</v>
      </c>
      <c r="H83" s="77">
        <f t="shared" si="4"/>
        <v>207</v>
      </c>
      <c r="I83" s="78">
        <f t="shared" si="5"/>
        <v>3.6315789473684212</v>
      </c>
      <c r="J83" s="79">
        <f t="shared" si="6"/>
        <v>0.011519805982215036</v>
      </c>
      <c r="K83" s="79">
        <f t="shared" si="7"/>
        <v>0.046511627906976744</v>
      </c>
    </row>
    <row r="84" spans="1:11" ht="15.75">
      <c r="A84" s="2" t="s">
        <v>116</v>
      </c>
      <c r="B84" s="2" t="s">
        <v>76</v>
      </c>
      <c r="C84" s="2">
        <v>4159</v>
      </c>
      <c r="D84" s="75">
        <v>4422</v>
      </c>
      <c r="E84" s="2"/>
      <c r="F84" s="2">
        <v>70</v>
      </c>
      <c r="G84" s="2">
        <v>430</v>
      </c>
      <c r="H84" s="64">
        <f t="shared" si="4"/>
        <v>360</v>
      </c>
      <c r="I84" s="65">
        <f t="shared" si="5"/>
        <v>5.142857142857143</v>
      </c>
      <c r="J84" s="66">
        <f t="shared" si="6"/>
        <v>0.016830968982928587</v>
      </c>
      <c r="K84" s="66">
        <f t="shared" si="7"/>
        <v>0.09724106739032112</v>
      </c>
    </row>
    <row r="85" spans="1:11" ht="15.75">
      <c r="A85" s="76" t="s">
        <v>115</v>
      </c>
      <c r="B85" s="76" t="s">
        <v>77</v>
      </c>
      <c r="C85" s="76">
        <v>1874</v>
      </c>
      <c r="D85" s="83">
        <v>1865</v>
      </c>
      <c r="E85" s="76"/>
      <c r="F85" s="76">
        <v>37</v>
      </c>
      <c r="G85" s="76">
        <v>40</v>
      </c>
      <c r="H85" s="77">
        <f t="shared" si="4"/>
        <v>3</v>
      </c>
      <c r="I85" s="78">
        <f t="shared" si="5"/>
        <v>0.08108108108108109</v>
      </c>
      <c r="J85" s="79">
        <f t="shared" si="6"/>
        <v>0.019743863393810034</v>
      </c>
      <c r="K85" s="79">
        <f t="shared" si="7"/>
        <v>0.021447721179624665</v>
      </c>
    </row>
    <row r="86" spans="1:11" ht="15.75">
      <c r="A86" s="2" t="s">
        <v>114</v>
      </c>
      <c r="B86" s="2" t="s">
        <v>78</v>
      </c>
      <c r="C86" s="2">
        <v>13051</v>
      </c>
      <c r="D86" s="75">
        <v>15247</v>
      </c>
      <c r="E86" s="2"/>
      <c r="F86" s="2">
        <v>531</v>
      </c>
      <c r="G86" s="2">
        <v>3299</v>
      </c>
      <c r="H86" s="64">
        <f t="shared" si="4"/>
        <v>2768</v>
      </c>
      <c r="I86" s="65">
        <f t="shared" si="5"/>
        <v>5.212806026365349</v>
      </c>
      <c r="J86" s="66">
        <f t="shared" si="6"/>
        <v>0.040686537430081986</v>
      </c>
      <c r="K86" s="66">
        <f t="shared" si="7"/>
        <v>0.21637043352790714</v>
      </c>
    </row>
    <row r="87" spans="1:11" ht="15.75">
      <c r="A87" s="76" t="s">
        <v>117</v>
      </c>
      <c r="B87" s="76" t="s">
        <v>79</v>
      </c>
      <c r="C87" s="76">
        <v>8409</v>
      </c>
      <c r="D87" s="83">
        <v>9277</v>
      </c>
      <c r="E87" s="76"/>
      <c r="F87" s="76">
        <v>149</v>
      </c>
      <c r="G87" s="76">
        <v>271</v>
      </c>
      <c r="H87" s="77">
        <f t="shared" si="4"/>
        <v>122</v>
      </c>
      <c r="I87" s="78">
        <f t="shared" si="5"/>
        <v>0.8187919463087249</v>
      </c>
      <c r="J87" s="79">
        <f t="shared" si="6"/>
        <v>0.01771911047687002</v>
      </c>
      <c r="K87" s="79">
        <f t="shared" si="7"/>
        <v>0.029212029750997088</v>
      </c>
    </row>
    <row r="88" spans="1:11" ht="15.75">
      <c r="A88" s="2" t="s">
        <v>112</v>
      </c>
      <c r="B88" s="2" t="s">
        <v>80</v>
      </c>
      <c r="C88" s="2">
        <v>5188</v>
      </c>
      <c r="D88" s="75">
        <v>4984</v>
      </c>
      <c r="E88" s="2"/>
      <c r="F88" s="2">
        <v>69</v>
      </c>
      <c r="G88" s="2">
        <v>299</v>
      </c>
      <c r="H88" s="64">
        <f t="shared" si="4"/>
        <v>230</v>
      </c>
      <c r="I88" s="65">
        <f t="shared" si="5"/>
        <v>3.3333333333333335</v>
      </c>
      <c r="J88" s="66">
        <f t="shared" si="6"/>
        <v>0.013299922898997688</v>
      </c>
      <c r="K88" s="66">
        <f t="shared" si="7"/>
        <v>0.05999197431781701</v>
      </c>
    </row>
    <row r="89" spans="1:11" ht="15.75">
      <c r="A89" s="76" t="s">
        <v>113</v>
      </c>
      <c r="B89" s="76" t="s">
        <v>81</v>
      </c>
      <c r="C89" s="76">
        <v>5809</v>
      </c>
      <c r="D89" s="83">
        <v>5786</v>
      </c>
      <c r="E89" s="76"/>
      <c r="F89" s="76">
        <v>93</v>
      </c>
      <c r="G89" s="76">
        <v>302</v>
      </c>
      <c r="H89" s="77">
        <f t="shared" si="4"/>
        <v>209</v>
      </c>
      <c r="I89" s="78">
        <f t="shared" si="5"/>
        <v>2.247311827956989</v>
      </c>
      <c r="J89" s="79">
        <f t="shared" si="6"/>
        <v>0.01600964021346187</v>
      </c>
      <c r="K89" s="79">
        <f t="shared" si="7"/>
        <v>0.05219495333563775</v>
      </c>
    </row>
    <row r="90" spans="1:11" ht="15.75">
      <c r="A90" s="9" t="s">
        <v>124</v>
      </c>
      <c r="B90" s="9"/>
      <c r="C90" s="9">
        <f>SUM(C6:C89)</f>
        <v>368383</v>
      </c>
      <c r="D90" s="40">
        <f>SUM(D6:D89)</f>
        <v>382618</v>
      </c>
      <c r="E90" s="9"/>
      <c r="F90" s="9">
        <f>SUM(F6:F89)</f>
        <v>7900</v>
      </c>
      <c r="G90" s="9">
        <f>SUM(G6:G89)</f>
        <v>29175</v>
      </c>
      <c r="H90" s="72">
        <f>G90-F90</f>
        <v>21275</v>
      </c>
      <c r="I90" s="73">
        <f>H90/F90</f>
        <v>2.6930379746835444</v>
      </c>
      <c r="J90" s="74">
        <f>F90/C90</f>
        <v>0.021445072112448185</v>
      </c>
      <c r="K90" s="74">
        <f>G90/D90</f>
        <v>0.07625098662373438</v>
      </c>
    </row>
    <row r="91" spans="4:9" ht="15.75">
      <c r="D91" s="12"/>
      <c r="I91" s="12"/>
    </row>
    <row r="92" spans="1:9" ht="15.75">
      <c r="A92" s="1" t="s">
        <v>128</v>
      </c>
      <c r="D92" s="12"/>
      <c r="I92" s="12"/>
    </row>
    <row r="93" spans="1:11" ht="15.75">
      <c r="A93" s="69" t="s">
        <v>115</v>
      </c>
      <c r="B93" s="69"/>
      <c r="C93" s="76">
        <v>30322</v>
      </c>
      <c r="D93" s="83">
        <v>30429</v>
      </c>
      <c r="E93" s="69"/>
      <c r="F93" s="76">
        <v>471</v>
      </c>
      <c r="G93" s="76">
        <v>728</v>
      </c>
      <c r="H93" s="77">
        <f aca="true" t="shared" si="8" ref="H93:H103">G93-F93</f>
        <v>257</v>
      </c>
      <c r="I93" s="78">
        <f aca="true" t="shared" si="9" ref="I93:I103">H93/F93</f>
        <v>0.5456475583864119</v>
      </c>
      <c r="J93" s="79">
        <f aca="true" t="shared" si="10" ref="J93:J103">F93/C93</f>
        <v>0.015533276169118131</v>
      </c>
      <c r="K93" s="79">
        <f aca="true" t="shared" si="11" ref="K93:K103">G93/D93</f>
        <v>0.0239245456636761</v>
      </c>
    </row>
    <row r="94" spans="1:11" ht="15.75">
      <c r="A94" t="s">
        <v>7</v>
      </c>
      <c r="C94" s="2">
        <v>28776</v>
      </c>
      <c r="D94" s="75">
        <v>31698</v>
      </c>
      <c r="F94" s="2">
        <v>550</v>
      </c>
      <c r="G94" s="2">
        <v>1199</v>
      </c>
      <c r="H94" s="64">
        <f t="shared" si="8"/>
        <v>649</v>
      </c>
      <c r="I94" s="65">
        <f t="shared" si="9"/>
        <v>1.18</v>
      </c>
      <c r="J94" s="66">
        <f t="shared" si="10"/>
        <v>0.0191131498470948</v>
      </c>
      <c r="K94" s="66">
        <f t="shared" si="11"/>
        <v>0.037825730329989274</v>
      </c>
    </row>
    <row r="95" spans="1:11" ht="15.75">
      <c r="A95" s="69" t="s">
        <v>12</v>
      </c>
      <c r="B95" s="69"/>
      <c r="C95" s="76">
        <v>21158</v>
      </c>
      <c r="D95" s="83">
        <v>24149</v>
      </c>
      <c r="E95" s="69"/>
      <c r="F95" s="76">
        <v>724</v>
      </c>
      <c r="G95" s="76">
        <v>1583</v>
      </c>
      <c r="H95" s="77">
        <f t="shared" si="8"/>
        <v>859</v>
      </c>
      <c r="I95" s="78">
        <f t="shared" si="9"/>
        <v>1.1864640883977902</v>
      </c>
      <c r="J95" s="79">
        <f t="shared" si="10"/>
        <v>0.034218735230172985</v>
      </c>
      <c r="K95" s="79">
        <f t="shared" si="11"/>
        <v>0.06555136858669096</v>
      </c>
    </row>
    <row r="96" spans="1:11" ht="15.75">
      <c r="A96" t="s">
        <v>17</v>
      </c>
      <c r="C96" s="2">
        <v>28618</v>
      </c>
      <c r="D96" s="75">
        <v>27776</v>
      </c>
      <c r="F96" s="2">
        <v>624</v>
      </c>
      <c r="G96" s="2">
        <v>1429</v>
      </c>
      <c r="H96" s="64">
        <f t="shared" si="8"/>
        <v>805</v>
      </c>
      <c r="I96" s="65">
        <f t="shared" si="9"/>
        <v>1.2900641025641026</v>
      </c>
      <c r="J96" s="66">
        <f t="shared" si="10"/>
        <v>0.021804458732266406</v>
      </c>
      <c r="K96" s="66">
        <f t="shared" si="11"/>
        <v>0.05144729262672811</v>
      </c>
    </row>
    <row r="97" spans="1:11" ht="15.75">
      <c r="A97" s="69" t="s">
        <v>117</v>
      </c>
      <c r="B97" s="69"/>
      <c r="C97" s="76">
        <v>35225</v>
      </c>
      <c r="D97" s="83">
        <v>35976</v>
      </c>
      <c r="E97" s="69"/>
      <c r="F97" s="76">
        <v>886</v>
      </c>
      <c r="G97" s="76">
        <v>1843</v>
      </c>
      <c r="H97" s="77">
        <f t="shared" si="8"/>
        <v>957</v>
      </c>
      <c r="I97" s="78">
        <f t="shared" si="9"/>
        <v>1.080135440180587</v>
      </c>
      <c r="J97" s="79">
        <f t="shared" si="10"/>
        <v>0.025152590489709012</v>
      </c>
      <c r="K97" s="79">
        <f t="shared" si="11"/>
        <v>0.05122859684233934</v>
      </c>
    </row>
    <row r="98" spans="1:11" ht="15.75">
      <c r="A98" t="s">
        <v>116</v>
      </c>
      <c r="C98" s="2">
        <v>38514</v>
      </c>
      <c r="D98" s="75">
        <v>37270</v>
      </c>
      <c r="F98" s="2">
        <v>554</v>
      </c>
      <c r="G98" s="2">
        <v>1558</v>
      </c>
      <c r="H98" s="64">
        <f t="shared" si="8"/>
        <v>1004</v>
      </c>
      <c r="I98" s="65">
        <f t="shared" si="9"/>
        <v>1.812274368231047</v>
      </c>
      <c r="J98" s="66">
        <f t="shared" si="10"/>
        <v>0.014384379706080907</v>
      </c>
      <c r="K98" s="66">
        <f t="shared" si="11"/>
        <v>0.041803058760397103</v>
      </c>
    </row>
    <row r="99" spans="1:11" ht="15.75">
      <c r="A99" s="69" t="s">
        <v>113</v>
      </c>
      <c r="B99" s="69"/>
      <c r="C99" s="76">
        <v>36515</v>
      </c>
      <c r="D99" s="83">
        <v>36913</v>
      </c>
      <c r="E99" s="69"/>
      <c r="F99" s="76">
        <v>617</v>
      </c>
      <c r="G99" s="76">
        <v>2694</v>
      </c>
      <c r="H99" s="77">
        <f t="shared" si="8"/>
        <v>2077</v>
      </c>
      <c r="I99" s="78">
        <f t="shared" si="9"/>
        <v>3.366288492706645</v>
      </c>
      <c r="J99" s="79">
        <f t="shared" si="10"/>
        <v>0.016897165548404765</v>
      </c>
      <c r="K99" s="79">
        <f t="shared" si="11"/>
        <v>0.07298241811827812</v>
      </c>
    </row>
    <row r="100" spans="1:11" ht="15.75">
      <c r="A100" t="s">
        <v>62</v>
      </c>
      <c r="C100" s="2">
        <v>17247</v>
      </c>
      <c r="D100" s="75">
        <v>19805</v>
      </c>
      <c r="F100" s="2">
        <v>667</v>
      </c>
      <c r="G100" s="2">
        <v>4385</v>
      </c>
      <c r="H100" s="64">
        <f t="shared" si="8"/>
        <v>3718</v>
      </c>
      <c r="I100" s="65">
        <f t="shared" si="9"/>
        <v>5.574212893553224</v>
      </c>
      <c r="J100" s="66">
        <f t="shared" si="10"/>
        <v>0.03867339247405346</v>
      </c>
      <c r="K100" s="66">
        <f t="shared" si="11"/>
        <v>0.2214087351678869</v>
      </c>
    </row>
    <row r="101" spans="1:11" ht="15.75">
      <c r="A101" s="69" t="s">
        <v>114</v>
      </c>
      <c r="B101" s="69"/>
      <c r="C101" s="76">
        <v>51954</v>
      </c>
      <c r="D101" s="83">
        <v>57299</v>
      </c>
      <c r="E101" s="69"/>
      <c r="F101" s="76">
        <v>1563</v>
      </c>
      <c r="G101" s="76">
        <v>10967</v>
      </c>
      <c r="H101" s="77">
        <f t="shared" si="8"/>
        <v>9404</v>
      </c>
      <c r="I101" s="78">
        <f t="shared" si="9"/>
        <v>6.016634676903391</v>
      </c>
      <c r="J101" s="79">
        <f t="shared" si="10"/>
        <v>0.030084305347037765</v>
      </c>
      <c r="K101" s="79">
        <f t="shared" si="11"/>
        <v>0.19139950086388943</v>
      </c>
    </row>
    <row r="102" spans="1:11" ht="15.75">
      <c r="A102" t="s">
        <v>112</v>
      </c>
      <c r="C102" s="2">
        <v>49590</v>
      </c>
      <c r="D102" s="75">
        <v>47863</v>
      </c>
      <c r="F102" s="2">
        <v>577</v>
      </c>
      <c r="G102" s="2">
        <v>1472</v>
      </c>
      <c r="H102" s="64">
        <f t="shared" si="8"/>
        <v>895</v>
      </c>
      <c r="I102" s="65">
        <f t="shared" si="9"/>
        <v>1.5511265164644714</v>
      </c>
      <c r="J102" s="66">
        <f t="shared" si="10"/>
        <v>0.011635410364992943</v>
      </c>
      <c r="K102" s="66">
        <f t="shared" si="11"/>
        <v>0.030754444978375782</v>
      </c>
    </row>
    <row r="103" spans="1:11" ht="15.75">
      <c r="A103" s="69" t="s">
        <v>11</v>
      </c>
      <c r="B103" s="69"/>
      <c r="C103" s="76">
        <v>30464</v>
      </c>
      <c r="D103" s="83">
        <v>33440</v>
      </c>
      <c r="E103" s="69"/>
      <c r="F103" s="76">
        <v>667</v>
      </c>
      <c r="G103" s="76">
        <v>1317</v>
      </c>
      <c r="H103" s="77">
        <f t="shared" si="8"/>
        <v>650</v>
      </c>
      <c r="I103" s="78">
        <f t="shared" si="9"/>
        <v>0.974512743628186</v>
      </c>
      <c r="J103" s="79">
        <f t="shared" si="10"/>
        <v>0.02189469537815126</v>
      </c>
      <c r="K103" s="79">
        <f t="shared" si="11"/>
        <v>0.03938397129186603</v>
      </c>
    </row>
    <row r="105" spans="1:3" ht="15.75">
      <c r="A105" s="6" t="s">
        <v>135</v>
      </c>
      <c r="C105" s="2"/>
    </row>
    <row r="106" ht="15.75">
      <c r="A106" s="6" t="s">
        <v>134</v>
      </c>
    </row>
    <row r="108" spans="1:11" ht="15.75">
      <c r="A108" s="1" t="s">
        <v>124</v>
      </c>
      <c r="C108" s="9">
        <f>C90</f>
        <v>368383</v>
      </c>
      <c r="D108" s="9">
        <f>D90</f>
        <v>382618</v>
      </c>
      <c r="F108" s="9">
        <f>F90</f>
        <v>7900</v>
      </c>
      <c r="G108" s="9">
        <f>G90</f>
        <v>29175</v>
      </c>
      <c r="H108" s="72">
        <f>G108-F108</f>
        <v>21275</v>
      </c>
      <c r="I108" s="73">
        <f>H108/F108</f>
        <v>2.6930379746835444</v>
      </c>
      <c r="J108" s="74">
        <f aca="true" t="shared" si="12" ref="J108:K110">F108/C108</f>
        <v>0.021445072112448185</v>
      </c>
      <c r="K108" s="74">
        <f t="shared" si="12"/>
        <v>0.07625098662373438</v>
      </c>
    </row>
    <row r="109" spans="1:11" ht="15.75">
      <c r="A109" t="s">
        <v>131</v>
      </c>
      <c r="C109" s="2">
        <f>C110-C90</f>
        <v>664048</v>
      </c>
      <c r="D109" s="2">
        <f>D110-D90</f>
        <v>733582</v>
      </c>
      <c r="F109" s="2">
        <f>F110-F90</f>
        <v>6078</v>
      </c>
      <c r="G109" s="2">
        <f>G110-G90</f>
        <v>16264</v>
      </c>
      <c r="H109" s="64">
        <f>G109-F109</f>
        <v>10186</v>
      </c>
      <c r="I109" s="65">
        <f>H109/F109</f>
        <v>1.675880223757815</v>
      </c>
      <c r="J109" s="66">
        <f t="shared" si="12"/>
        <v>0.009152952798592873</v>
      </c>
      <c r="K109" s="66">
        <f t="shared" si="12"/>
        <v>0.02217066394758868</v>
      </c>
    </row>
    <row r="110" spans="1:11" ht="15.75">
      <c r="A110" t="s">
        <v>132</v>
      </c>
      <c r="C110" s="2">
        <v>1032431</v>
      </c>
      <c r="D110" s="2">
        <v>1116200</v>
      </c>
      <c r="F110" s="2">
        <v>13978</v>
      </c>
      <c r="G110" s="2">
        <v>45439</v>
      </c>
      <c r="H110" s="64">
        <f>G110-F110</f>
        <v>31461</v>
      </c>
      <c r="I110" s="65">
        <f>H110/F110</f>
        <v>2.2507511804263842</v>
      </c>
      <c r="J110" s="66">
        <f t="shared" si="12"/>
        <v>0.013538919307924694</v>
      </c>
      <c r="K110" s="66">
        <f t="shared" si="12"/>
        <v>0.04070865436301738</v>
      </c>
    </row>
  </sheetData>
  <mergeCells count="4">
    <mergeCell ref="C3:D3"/>
    <mergeCell ref="J3:K3"/>
    <mergeCell ref="C4:D4"/>
    <mergeCell ref="J4:K4"/>
  </mergeCells>
  <printOptions/>
  <pageMargins left="0.75" right="0.75" top="0.81" bottom="0.78" header="0.5" footer="0.5"/>
  <pageSetup fitToHeight="2" fitToWidth="1" horizontalDpi="600" verticalDpi="600" orientation="portrait" scale="7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showGridLines="0" zoomScale="85" zoomScaleNormal="85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5.75"/>
  <cols>
    <col min="1" max="1" width="16.625" style="0" customWidth="1"/>
    <col min="2" max="2" width="10.625" style="0" customWidth="1"/>
    <col min="3" max="3" width="13.625" style="0" customWidth="1"/>
    <col min="4" max="4" width="10.625" style="0" customWidth="1"/>
    <col min="5" max="5" width="14.625" style="0" customWidth="1"/>
    <col min="6" max="6" width="8.50390625" style="0" customWidth="1"/>
    <col min="7" max="8" width="9.625" style="0" customWidth="1"/>
    <col min="9" max="9" width="9.875" style="0" customWidth="1"/>
    <col min="10" max="10" width="8.125" style="0" customWidth="1"/>
  </cols>
  <sheetData>
    <row r="1" ht="18.75">
      <c r="A1" s="5" t="s">
        <v>84</v>
      </c>
    </row>
    <row r="2" ht="15.75">
      <c r="A2" s="38" t="s">
        <v>99</v>
      </c>
    </row>
    <row r="3" ht="15.75">
      <c r="A3" s="38" t="s">
        <v>98</v>
      </c>
    </row>
    <row r="4" ht="15.75">
      <c r="A4" s="39" t="s">
        <v>97</v>
      </c>
    </row>
    <row r="6" spans="1:9" ht="15.75">
      <c r="A6" s="11"/>
      <c r="B6" s="20"/>
      <c r="C6" s="21"/>
      <c r="D6" s="36" t="s">
        <v>89</v>
      </c>
      <c r="E6" s="3"/>
      <c r="F6" s="23"/>
      <c r="G6" s="25" t="s">
        <v>90</v>
      </c>
      <c r="H6" s="31"/>
      <c r="I6" s="28" t="s">
        <v>105</v>
      </c>
    </row>
    <row r="7" spans="1:9" ht="15.75">
      <c r="A7" s="11"/>
      <c r="B7" s="37"/>
      <c r="C7" s="22" t="s">
        <v>95</v>
      </c>
      <c r="D7" s="22" t="s">
        <v>85</v>
      </c>
      <c r="E7" s="22" t="s">
        <v>93</v>
      </c>
      <c r="F7" s="4"/>
      <c r="G7" s="26" t="s">
        <v>91</v>
      </c>
      <c r="H7" s="32"/>
      <c r="I7" s="29" t="s">
        <v>106</v>
      </c>
    </row>
    <row r="8" spans="1:9" ht="15.75">
      <c r="A8" s="14" t="s">
        <v>83</v>
      </c>
      <c r="B8" s="10" t="s">
        <v>101</v>
      </c>
      <c r="C8" s="13" t="s">
        <v>85</v>
      </c>
      <c r="D8" s="13" t="s">
        <v>86</v>
      </c>
      <c r="E8" s="13" t="s">
        <v>94</v>
      </c>
      <c r="F8" s="24" t="s">
        <v>87</v>
      </c>
      <c r="G8" s="27" t="s">
        <v>92</v>
      </c>
      <c r="H8" s="33" t="s">
        <v>82</v>
      </c>
      <c r="I8" s="30" t="s">
        <v>88</v>
      </c>
    </row>
    <row r="9" spans="1:9" ht="15.75">
      <c r="A9" t="s">
        <v>0</v>
      </c>
      <c r="B9" s="2">
        <v>4348</v>
      </c>
      <c r="C9" s="2">
        <v>156</v>
      </c>
      <c r="D9" s="2">
        <v>21</v>
      </c>
      <c r="E9" s="2">
        <v>121</v>
      </c>
      <c r="F9" s="15">
        <v>56</v>
      </c>
      <c r="G9" s="15">
        <v>57</v>
      </c>
      <c r="H9" s="42">
        <f>SUM(B9:G9)</f>
        <v>4759</v>
      </c>
      <c r="I9" s="2">
        <v>104</v>
      </c>
    </row>
    <row r="10" spans="1:9" ht="15.75">
      <c r="A10" s="17" t="s">
        <v>1</v>
      </c>
      <c r="B10" s="18">
        <v>4414</v>
      </c>
      <c r="C10" s="18">
        <v>245</v>
      </c>
      <c r="D10" s="18">
        <v>63</v>
      </c>
      <c r="E10" s="18">
        <v>159</v>
      </c>
      <c r="F10" s="19">
        <v>176</v>
      </c>
      <c r="G10" s="19">
        <v>199</v>
      </c>
      <c r="H10" s="43">
        <f aca="true" t="shared" si="0" ref="H10:H75">SUM(B10:G10)</f>
        <v>5256</v>
      </c>
      <c r="I10" s="18">
        <v>380</v>
      </c>
    </row>
    <row r="11" spans="1:9" ht="15.75">
      <c r="A11" t="s">
        <v>2</v>
      </c>
      <c r="B11" s="2">
        <v>2347</v>
      </c>
      <c r="C11" s="2">
        <v>564</v>
      </c>
      <c r="D11" s="2">
        <v>52</v>
      </c>
      <c r="E11" s="2">
        <v>175</v>
      </c>
      <c r="F11" s="15">
        <v>237</v>
      </c>
      <c r="G11" s="15">
        <v>231</v>
      </c>
      <c r="H11" s="34">
        <f t="shared" si="0"/>
        <v>3606</v>
      </c>
      <c r="I11" s="2">
        <v>366</v>
      </c>
    </row>
    <row r="12" spans="1:9" ht="15.75">
      <c r="A12" s="7" t="s">
        <v>3</v>
      </c>
      <c r="B12" s="8">
        <v>831</v>
      </c>
      <c r="C12" s="8">
        <v>150</v>
      </c>
      <c r="D12" s="8">
        <v>59</v>
      </c>
      <c r="E12" s="8">
        <v>125</v>
      </c>
      <c r="F12" s="16">
        <v>49</v>
      </c>
      <c r="G12" s="16">
        <v>63</v>
      </c>
      <c r="H12" s="44">
        <f t="shared" si="0"/>
        <v>1277</v>
      </c>
      <c r="I12" s="8">
        <v>126</v>
      </c>
    </row>
    <row r="13" spans="1:9" ht="15.75">
      <c r="A13" t="s">
        <v>4</v>
      </c>
      <c r="B13" s="2">
        <v>940</v>
      </c>
      <c r="C13" s="2">
        <v>69</v>
      </c>
      <c r="D13" s="2">
        <v>57</v>
      </c>
      <c r="E13" s="2">
        <v>68</v>
      </c>
      <c r="F13" s="15">
        <v>65</v>
      </c>
      <c r="G13" s="15">
        <v>55</v>
      </c>
      <c r="H13" s="34">
        <f t="shared" si="0"/>
        <v>1254</v>
      </c>
      <c r="I13" s="2">
        <v>151</v>
      </c>
    </row>
    <row r="14" spans="1:9" ht="15.75">
      <c r="A14" s="17" t="s">
        <v>5</v>
      </c>
      <c r="B14" s="18">
        <v>711</v>
      </c>
      <c r="C14" s="18">
        <v>1497</v>
      </c>
      <c r="D14" s="18">
        <v>32</v>
      </c>
      <c r="E14" s="18">
        <v>141</v>
      </c>
      <c r="F14" s="19">
        <v>259</v>
      </c>
      <c r="G14" s="19">
        <v>149</v>
      </c>
      <c r="H14" s="43">
        <f t="shared" si="0"/>
        <v>2789</v>
      </c>
      <c r="I14" s="18">
        <v>423</v>
      </c>
    </row>
    <row r="15" spans="1:9" ht="15.75">
      <c r="A15" t="s">
        <v>6</v>
      </c>
      <c r="B15" s="2">
        <v>2474</v>
      </c>
      <c r="C15" s="2">
        <v>70</v>
      </c>
      <c r="D15" s="2">
        <v>4</v>
      </c>
      <c r="E15" s="2">
        <v>64</v>
      </c>
      <c r="F15" s="15">
        <v>16</v>
      </c>
      <c r="G15" s="15">
        <v>35</v>
      </c>
      <c r="H15" s="34">
        <f t="shared" si="0"/>
        <v>2663</v>
      </c>
      <c r="I15" s="2">
        <v>44</v>
      </c>
    </row>
    <row r="16" spans="1:9" ht="15.75">
      <c r="A16" s="17" t="s">
        <v>102</v>
      </c>
      <c r="B16" s="18">
        <v>37</v>
      </c>
      <c r="C16" s="18">
        <v>5</v>
      </c>
      <c r="D16" s="18">
        <v>1</v>
      </c>
      <c r="E16" s="18">
        <v>3</v>
      </c>
      <c r="F16" s="19">
        <v>0</v>
      </c>
      <c r="G16" s="19">
        <v>1</v>
      </c>
      <c r="H16" s="43">
        <f t="shared" si="0"/>
        <v>47</v>
      </c>
      <c r="I16" s="18">
        <v>1</v>
      </c>
    </row>
    <row r="17" spans="1:9" ht="15.75">
      <c r="A17" t="s">
        <v>8</v>
      </c>
      <c r="B17" s="2">
        <v>5160</v>
      </c>
      <c r="C17" s="2">
        <v>294</v>
      </c>
      <c r="D17" s="2">
        <v>56</v>
      </c>
      <c r="E17" s="2">
        <v>184</v>
      </c>
      <c r="F17" s="15">
        <v>75</v>
      </c>
      <c r="G17" s="15">
        <v>138</v>
      </c>
      <c r="H17" s="34">
        <f t="shared" si="0"/>
        <v>5907</v>
      </c>
      <c r="I17" s="2">
        <v>168</v>
      </c>
    </row>
    <row r="18" spans="1:9" ht="15.75">
      <c r="A18" s="7" t="s">
        <v>9</v>
      </c>
      <c r="B18" s="8">
        <v>2556</v>
      </c>
      <c r="C18" s="8">
        <v>53</v>
      </c>
      <c r="D18" s="8">
        <v>3</v>
      </c>
      <c r="E18" s="8">
        <v>59</v>
      </c>
      <c r="F18" s="16">
        <v>4</v>
      </c>
      <c r="G18" s="16">
        <v>23</v>
      </c>
      <c r="H18" s="44">
        <f t="shared" si="0"/>
        <v>2698</v>
      </c>
      <c r="I18" s="18">
        <v>31</v>
      </c>
    </row>
    <row r="19" spans="1:9" ht="15.75">
      <c r="A19" t="s">
        <v>10</v>
      </c>
      <c r="B19" s="2">
        <v>3174</v>
      </c>
      <c r="C19" s="2">
        <v>2428</v>
      </c>
      <c r="D19" s="2">
        <v>67</v>
      </c>
      <c r="E19" s="2">
        <v>1190</v>
      </c>
      <c r="F19" s="15">
        <v>286</v>
      </c>
      <c r="G19" s="15">
        <v>400</v>
      </c>
      <c r="H19" s="34">
        <f t="shared" si="0"/>
        <v>7545</v>
      </c>
      <c r="I19" s="2">
        <v>426</v>
      </c>
    </row>
    <row r="20" spans="1:9" ht="15.75">
      <c r="A20" s="17" t="s">
        <v>12</v>
      </c>
      <c r="B20" s="18">
        <v>2096</v>
      </c>
      <c r="C20" s="18">
        <v>3306</v>
      </c>
      <c r="D20" s="18">
        <v>199</v>
      </c>
      <c r="E20" s="18">
        <v>746</v>
      </c>
      <c r="F20" s="19">
        <v>1152</v>
      </c>
      <c r="G20" s="19">
        <v>651</v>
      </c>
      <c r="H20" s="43">
        <f t="shared" si="0"/>
        <v>8150</v>
      </c>
      <c r="I20" s="8">
        <v>1899</v>
      </c>
    </row>
    <row r="21" spans="1:9" ht="15.75">
      <c r="A21" t="s">
        <v>13</v>
      </c>
      <c r="B21" s="2">
        <v>1798</v>
      </c>
      <c r="C21" s="2">
        <v>1046</v>
      </c>
      <c r="D21" s="2">
        <v>48</v>
      </c>
      <c r="E21" s="2">
        <v>347</v>
      </c>
      <c r="F21" s="15">
        <v>49</v>
      </c>
      <c r="G21" s="15">
        <v>152</v>
      </c>
      <c r="H21" s="34">
        <f t="shared" si="0"/>
        <v>3440</v>
      </c>
      <c r="I21" s="2">
        <v>109</v>
      </c>
    </row>
    <row r="22" spans="1:9" ht="15.75">
      <c r="A22" s="7" t="s">
        <v>14</v>
      </c>
      <c r="B22" s="8">
        <v>1477</v>
      </c>
      <c r="C22" s="8">
        <v>126</v>
      </c>
      <c r="D22" s="8">
        <v>47</v>
      </c>
      <c r="E22" s="8">
        <v>54</v>
      </c>
      <c r="F22" s="16">
        <v>55</v>
      </c>
      <c r="G22" s="16">
        <v>75</v>
      </c>
      <c r="H22" s="44">
        <f t="shared" si="0"/>
        <v>1834</v>
      </c>
      <c r="I22" s="18">
        <v>93</v>
      </c>
    </row>
    <row r="23" spans="1:9" ht="15.75">
      <c r="A23" t="s">
        <v>15</v>
      </c>
      <c r="B23" s="2">
        <v>4550</v>
      </c>
      <c r="C23" s="2">
        <v>315</v>
      </c>
      <c r="D23" s="2">
        <v>74</v>
      </c>
      <c r="E23" s="2">
        <v>545</v>
      </c>
      <c r="F23" s="15">
        <v>56</v>
      </c>
      <c r="G23" s="15">
        <v>151</v>
      </c>
      <c r="H23" s="34">
        <f t="shared" si="0"/>
        <v>5691</v>
      </c>
      <c r="I23" s="2">
        <v>168</v>
      </c>
    </row>
    <row r="24" spans="1:9" ht="15.75">
      <c r="A24" s="17" t="s">
        <v>16</v>
      </c>
      <c r="B24" s="18">
        <v>3041</v>
      </c>
      <c r="C24" s="18">
        <v>129</v>
      </c>
      <c r="D24" s="18">
        <v>58</v>
      </c>
      <c r="E24" s="18">
        <v>77</v>
      </c>
      <c r="F24" s="19">
        <v>59</v>
      </c>
      <c r="G24" s="19">
        <v>84</v>
      </c>
      <c r="H24" s="43">
        <f t="shared" si="0"/>
        <v>3448</v>
      </c>
      <c r="I24" s="18">
        <v>127</v>
      </c>
    </row>
    <row r="25" spans="1:9" ht="15.75">
      <c r="A25" t="s">
        <v>18</v>
      </c>
      <c r="B25" s="2">
        <v>2235</v>
      </c>
      <c r="C25" s="2">
        <v>672</v>
      </c>
      <c r="D25" s="2">
        <v>195</v>
      </c>
      <c r="E25" s="2">
        <v>191</v>
      </c>
      <c r="F25" s="15">
        <v>639</v>
      </c>
      <c r="G25" s="15">
        <v>296</v>
      </c>
      <c r="H25" s="34">
        <f t="shared" si="0"/>
        <v>4228</v>
      </c>
      <c r="I25" s="2">
        <v>897</v>
      </c>
    </row>
    <row r="26" spans="1:9" ht="15.75">
      <c r="A26" s="17" t="s">
        <v>19</v>
      </c>
      <c r="B26" s="18">
        <v>4595</v>
      </c>
      <c r="C26" s="18">
        <v>354</v>
      </c>
      <c r="D26" s="18">
        <v>24</v>
      </c>
      <c r="E26" s="18">
        <v>132</v>
      </c>
      <c r="F26" s="19">
        <v>41</v>
      </c>
      <c r="G26" s="19">
        <v>105</v>
      </c>
      <c r="H26" s="43">
        <f t="shared" si="0"/>
        <v>5251</v>
      </c>
      <c r="I26" s="18">
        <v>114</v>
      </c>
    </row>
    <row r="27" spans="1:9" ht="15.75">
      <c r="A27" t="s">
        <v>20</v>
      </c>
      <c r="B27" s="2">
        <v>81</v>
      </c>
      <c r="C27" s="2">
        <v>32</v>
      </c>
      <c r="D27" s="2">
        <v>1</v>
      </c>
      <c r="E27" s="2">
        <v>3</v>
      </c>
      <c r="F27" s="15">
        <v>8</v>
      </c>
      <c r="G27" s="15">
        <v>3</v>
      </c>
      <c r="H27" s="34">
        <f t="shared" si="0"/>
        <v>128</v>
      </c>
      <c r="I27" s="2">
        <v>12</v>
      </c>
    </row>
    <row r="28" spans="1:9" ht="15.75">
      <c r="A28" s="17" t="s">
        <v>21</v>
      </c>
      <c r="B28" s="18">
        <v>3072</v>
      </c>
      <c r="C28" s="18">
        <v>1047</v>
      </c>
      <c r="D28" s="18">
        <v>80</v>
      </c>
      <c r="E28" s="18">
        <v>221</v>
      </c>
      <c r="F28" s="19">
        <v>38</v>
      </c>
      <c r="G28" s="19">
        <v>123</v>
      </c>
      <c r="H28" s="43">
        <f t="shared" si="0"/>
        <v>4581</v>
      </c>
      <c r="I28" s="8">
        <v>139</v>
      </c>
    </row>
    <row r="29" spans="1:9" ht="15.75">
      <c r="A29" t="s">
        <v>22</v>
      </c>
      <c r="B29" s="2">
        <v>3687</v>
      </c>
      <c r="C29" s="2">
        <v>148</v>
      </c>
      <c r="D29" s="2">
        <v>12</v>
      </c>
      <c r="E29" s="2">
        <v>53</v>
      </c>
      <c r="F29" s="15">
        <v>12</v>
      </c>
      <c r="G29" s="15">
        <v>87</v>
      </c>
      <c r="H29" s="34">
        <f t="shared" si="0"/>
        <v>3999</v>
      </c>
      <c r="I29" s="2">
        <v>55</v>
      </c>
    </row>
    <row r="30" spans="1:9" ht="15.75">
      <c r="A30" s="17" t="s">
        <v>23</v>
      </c>
      <c r="B30" s="18">
        <v>3112</v>
      </c>
      <c r="C30" s="18">
        <v>55</v>
      </c>
      <c r="D30" s="18">
        <v>10</v>
      </c>
      <c r="E30" s="18">
        <v>74</v>
      </c>
      <c r="F30" s="19">
        <v>38</v>
      </c>
      <c r="G30" s="19">
        <v>51</v>
      </c>
      <c r="H30" s="43">
        <f t="shared" si="0"/>
        <v>3340</v>
      </c>
      <c r="I30" s="18">
        <v>69</v>
      </c>
    </row>
    <row r="31" spans="1:9" ht="15.75">
      <c r="A31" t="s">
        <v>24</v>
      </c>
      <c r="B31" s="2">
        <v>2307</v>
      </c>
      <c r="C31" s="2">
        <v>59</v>
      </c>
      <c r="D31" s="2">
        <v>5</v>
      </c>
      <c r="E31" s="2">
        <v>105</v>
      </c>
      <c r="F31" s="15">
        <v>19</v>
      </c>
      <c r="G31" s="15">
        <v>50</v>
      </c>
      <c r="H31" s="34">
        <f t="shared" si="0"/>
        <v>2545</v>
      </c>
      <c r="I31" s="2">
        <v>62</v>
      </c>
    </row>
    <row r="32" spans="1:9" ht="15.75">
      <c r="A32" s="7" t="s">
        <v>25</v>
      </c>
      <c r="B32" s="8">
        <v>3361</v>
      </c>
      <c r="C32" s="8">
        <v>2037</v>
      </c>
      <c r="D32" s="8">
        <v>182</v>
      </c>
      <c r="E32" s="8">
        <v>215</v>
      </c>
      <c r="F32" s="16">
        <v>213</v>
      </c>
      <c r="G32" s="16">
        <v>468</v>
      </c>
      <c r="H32" s="44">
        <f t="shared" si="0"/>
        <v>6476</v>
      </c>
      <c r="I32" s="18">
        <v>500</v>
      </c>
    </row>
    <row r="33" spans="1:9" ht="15.75">
      <c r="A33" t="s">
        <v>26</v>
      </c>
      <c r="B33" s="2">
        <v>2706</v>
      </c>
      <c r="C33" s="2">
        <v>210</v>
      </c>
      <c r="D33" s="2">
        <v>40</v>
      </c>
      <c r="E33" s="2">
        <v>72</v>
      </c>
      <c r="F33" s="15">
        <v>43</v>
      </c>
      <c r="G33" s="15">
        <v>78</v>
      </c>
      <c r="H33" s="34">
        <f t="shared" si="0"/>
        <v>3149</v>
      </c>
      <c r="I33" s="2">
        <v>180</v>
      </c>
    </row>
    <row r="34" spans="1:9" ht="15.75">
      <c r="A34" s="17" t="s">
        <v>27</v>
      </c>
      <c r="B34" s="18">
        <v>1685</v>
      </c>
      <c r="C34" s="18">
        <v>586</v>
      </c>
      <c r="D34" s="18">
        <v>16</v>
      </c>
      <c r="E34" s="18">
        <v>92</v>
      </c>
      <c r="F34" s="19">
        <v>28</v>
      </c>
      <c r="G34" s="19">
        <v>119</v>
      </c>
      <c r="H34" s="43">
        <f t="shared" si="0"/>
        <v>2526</v>
      </c>
      <c r="I34" s="8">
        <v>81</v>
      </c>
    </row>
    <row r="35" spans="1:9" ht="15.75">
      <c r="A35" t="s">
        <v>28</v>
      </c>
      <c r="B35" s="2">
        <v>2428</v>
      </c>
      <c r="C35" s="2">
        <v>2519</v>
      </c>
      <c r="D35" s="2">
        <v>112</v>
      </c>
      <c r="E35" s="2">
        <v>777</v>
      </c>
      <c r="F35" s="15">
        <v>121</v>
      </c>
      <c r="G35" s="15">
        <v>374</v>
      </c>
      <c r="H35" s="34">
        <f t="shared" si="0"/>
        <v>6331</v>
      </c>
      <c r="I35" s="2">
        <v>224</v>
      </c>
    </row>
    <row r="36" spans="1:9" ht="15.75">
      <c r="A36" s="17" t="s">
        <v>30</v>
      </c>
      <c r="B36" s="18">
        <v>5283</v>
      </c>
      <c r="C36" s="18">
        <v>56</v>
      </c>
      <c r="D36" s="18">
        <v>18</v>
      </c>
      <c r="E36" s="18">
        <v>95</v>
      </c>
      <c r="F36" s="19">
        <v>27</v>
      </c>
      <c r="G36" s="19">
        <v>87</v>
      </c>
      <c r="H36" s="43">
        <f t="shared" si="0"/>
        <v>5566</v>
      </c>
      <c r="I36" s="18">
        <v>91</v>
      </c>
    </row>
    <row r="37" spans="1:9" ht="15.75">
      <c r="A37" t="s">
        <v>31</v>
      </c>
      <c r="B37" s="2">
        <v>2911</v>
      </c>
      <c r="C37" s="2">
        <v>123</v>
      </c>
      <c r="D37" s="2">
        <v>11</v>
      </c>
      <c r="E37" s="2">
        <v>77</v>
      </c>
      <c r="F37" s="15">
        <v>26</v>
      </c>
      <c r="G37" s="15">
        <v>48</v>
      </c>
      <c r="H37" s="34">
        <f t="shared" si="0"/>
        <v>3196</v>
      </c>
      <c r="I37" s="2">
        <v>49</v>
      </c>
    </row>
    <row r="38" spans="1:9" ht="15.75">
      <c r="A38" s="7" t="s">
        <v>32</v>
      </c>
      <c r="B38" s="8">
        <v>1016</v>
      </c>
      <c r="C38" s="8">
        <v>1605</v>
      </c>
      <c r="D38" s="8">
        <v>58</v>
      </c>
      <c r="E38" s="8">
        <v>1117</v>
      </c>
      <c r="F38" s="16">
        <v>98</v>
      </c>
      <c r="G38" s="16">
        <v>258</v>
      </c>
      <c r="H38" s="44">
        <f t="shared" si="0"/>
        <v>4152</v>
      </c>
      <c r="I38" s="18">
        <v>213</v>
      </c>
    </row>
    <row r="39" spans="1:9" ht="15.75">
      <c r="A39" t="s">
        <v>33</v>
      </c>
      <c r="B39" s="2">
        <v>1271</v>
      </c>
      <c r="C39" s="2">
        <v>3217</v>
      </c>
      <c r="D39" s="2">
        <v>148</v>
      </c>
      <c r="E39" s="2">
        <v>1069</v>
      </c>
      <c r="F39" s="15">
        <v>216</v>
      </c>
      <c r="G39" s="15">
        <v>412</v>
      </c>
      <c r="H39" s="34">
        <f t="shared" si="0"/>
        <v>6333</v>
      </c>
      <c r="I39" s="2">
        <v>339</v>
      </c>
    </row>
    <row r="40" spans="1:9" ht="15.75">
      <c r="A40" s="17" t="s">
        <v>34</v>
      </c>
      <c r="B40" s="18">
        <v>4607</v>
      </c>
      <c r="C40" s="18">
        <v>273</v>
      </c>
      <c r="D40" s="18">
        <v>105</v>
      </c>
      <c r="E40" s="18">
        <v>98</v>
      </c>
      <c r="F40" s="19">
        <v>80</v>
      </c>
      <c r="G40" s="19">
        <v>141</v>
      </c>
      <c r="H40" s="43">
        <f t="shared" si="0"/>
        <v>5304</v>
      </c>
      <c r="I40" s="8">
        <v>170</v>
      </c>
    </row>
    <row r="41" spans="1:9" ht="15.75">
      <c r="A41" t="s">
        <v>35</v>
      </c>
      <c r="B41" s="2">
        <v>3204</v>
      </c>
      <c r="C41" s="2">
        <v>383</v>
      </c>
      <c r="D41" s="2">
        <v>164</v>
      </c>
      <c r="E41" s="2">
        <v>173</v>
      </c>
      <c r="F41" s="15">
        <v>218</v>
      </c>
      <c r="G41" s="15">
        <v>239</v>
      </c>
      <c r="H41" s="34">
        <f t="shared" si="0"/>
        <v>4381</v>
      </c>
      <c r="I41" s="2">
        <v>418</v>
      </c>
    </row>
    <row r="42" spans="1:9" ht="15.75">
      <c r="A42" s="17" t="s">
        <v>36</v>
      </c>
      <c r="B42" s="18">
        <v>5374</v>
      </c>
      <c r="C42" s="18">
        <v>622</v>
      </c>
      <c r="D42" s="18">
        <v>205</v>
      </c>
      <c r="E42" s="18">
        <v>170</v>
      </c>
      <c r="F42" s="19">
        <v>238</v>
      </c>
      <c r="G42" s="19">
        <v>269</v>
      </c>
      <c r="H42" s="43">
        <f t="shared" si="0"/>
        <v>6878</v>
      </c>
      <c r="I42" s="18">
        <v>436</v>
      </c>
    </row>
    <row r="43" spans="1:9" ht="15.75">
      <c r="A43" t="s">
        <v>103</v>
      </c>
      <c r="B43" s="2">
        <v>0</v>
      </c>
      <c r="C43" s="2">
        <v>0</v>
      </c>
      <c r="D43" s="2">
        <v>0</v>
      </c>
      <c r="E43" s="2">
        <v>0</v>
      </c>
      <c r="F43" s="15">
        <v>0</v>
      </c>
      <c r="G43" s="15">
        <v>0</v>
      </c>
      <c r="H43" s="34">
        <f t="shared" si="0"/>
        <v>0</v>
      </c>
      <c r="I43" s="2">
        <v>0</v>
      </c>
    </row>
    <row r="44" spans="1:9" ht="15.75">
      <c r="A44" s="7" t="s">
        <v>37</v>
      </c>
      <c r="B44" s="8">
        <v>2152</v>
      </c>
      <c r="C44" s="8">
        <v>4526</v>
      </c>
      <c r="D44" s="8">
        <v>167</v>
      </c>
      <c r="E44" s="8">
        <v>1584</v>
      </c>
      <c r="F44" s="16">
        <v>177</v>
      </c>
      <c r="G44" s="16">
        <v>543</v>
      </c>
      <c r="H44" s="44">
        <f t="shared" si="0"/>
        <v>9149</v>
      </c>
      <c r="I44" s="18">
        <v>386</v>
      </c>
    </row>
    <row r="45" spans="1:9" ht="15.75">
      <c r="A45" t="s">
        <v>38</v>
      </c>
      <c r="B45" s="2">
        <v>2922</v>
      </c>
      <c r="C45" s="2">
        <v>83</v>
      </c>
      <c r="D45" s="2">
        <v>22</v>
      </c>
      <c r="E45" s="2">
        <v>42</v>
      </c>
      <c r="F45" s="15">
        <v>46</v>
      </c>
      <c r="G45" s="15">
        <v>63</v>
      </c>
      <c r="H45" s="34">
        <f t="shared" si="0"/>
        <v>3178</v>
      </c>
      <c r="I45" s="2">
        <v>82</v>
      </c>
    </row>
    <row r="46" spans="1:9" ht="15.75">
      <c r="A46" s="7" t="s">
        <v>39</v>
      </c>
      <c r="B46" s="8">
        <v>3275</v>
      </c>
      <c r="C46" s="8">
        <v>58</v>
      </c>
      <c r="D46" s="8">
        <v>7</v>
      </c>
      <c r="E46" s="8">
        <v>88</v>
      </c>
      <c r="F46" s="16">
        <v>8</v>
      </c>
      <c r="G46" s="16">
        <v>57</v>
      </c>
      <c r="H46" s="44">
        <f t="shared" si="0"/>
        <v>3493</v>
      </c>
      <c r="I46" s="8">
        <v>49</v>
      </c>
    </row>
    <row r="47" spans="1:9" ht="15.75">
      <c r="A47" t="s">
        <v>40</v>
      </c>
      <c r="B47" s="2">
        <v>1416</v>
      </c>
      <c r="C47" s="2">
        <v>21</v>
      </c>
      <c r="D47" s="2">
        <v>6</v>
      </c>
      <c r="E47" s="2">
        <v>40</v>
      </c>
      <c r="F47" s="15">
        <v>1</v>
      </c>
      <c r="G47" s="15">
        <v>16</v>
      </c>
      <c r="H47" s="34">
        <f t="shared" si="0"/>
        <v>1500</v>
      </c>
      <c r="I47" s="2">
        <v>26</v>
      </c>
    </row>
    <row r="48" spans="1:9" ht="15.75">
      <c r="A48" s="7" t="s">
        <v>41</v>
      </c>
      <c r="B48" s="8">
        <v>6134</v>
      </c>
      <c r="C48" s="8">
        <v>753</v>
      </c>
      <c r="D48" s="8">
        <v>102</v>
      </c>
      <c r="E48" s="8">
        <v>168</v>
      </c>
      <c r="F48" s="16">
        <v>346</v>
      </c>
      <c r="G48" s="16">
        <v>313</v>
      </c>
      <c r="H48" s="44">
        <f t="shared" si="0"/>
        <v>7816</v>
      </c>
      <c r="I48" s="8">
        <v>603</v>
      </c>
    </row>
    <row r="49" spans="1:9" ht="15.75">
      <c r="A49" t="s">
        <v>42</v>
      </c>
      <c r="B49" s="2">
        <v>2704</v>
      </c>
      <c r="C49" s="2">
        <v>773</v>
      </c>
      <c r="D49" s="2">
        <v>108</v>
      </c>
      <c r="E49" s="2">
        <v>518</v>
      </c>
      <c r="F49" s="15">
        <v>103</v>
      </c>
      <c r="G49" s="15">
        <v>195</v>
      </c>
      <c r="H49" s="34">
        <f t="shared" si="0"/>
        <v>4401</v>
      </c>
      <c r="I49" s="2">
        <v>231</v>
      </c>
    </row>
    <row r="50" spans="1:9" ht="15.75">
      <c r="A50" s="7" t="s">
        <v>43</v>
      </c>
      <c r="B50" s="8">
        <v>6906</v>
      </c>
      <c r="C50" s="8">
        <v>95</v>
      </c>
      <c r="D50" s="8">
        <v>33</v>
      </c>
      <c r="E50" s="8">
        <v>147</v>
      </c>
      <c r="F50" s="16">
        <v>49</v>
      </c>
      <c r="G50" s="16">
        <v>140</v>
      </c>
      <c r="H50" s="44">
        <f t="shared" si="0"/>
        <v>7370</v>
      </c>
      <c r="I50" s="8">
        <v>121</v>
      </c>
    </row>
    <row r="51" spans="1:9" ht="15.75">
      <c r="A51" t="s">
        <v>44</v>
      </c>
      <c r="B51" s="2">
        <v>1633</v>
      </c>
      <c r="C51" s="2">
        <v>202</v>
      </c>
      <c r="D51" s="2">
        <v>80</v>
      </c>
      <c r="E51" s="2">
        <v>66</v>
      </c>
      <c r="F51" s="15">
        <v>121</v>
      </c>
      <c r="G51" s="15">
        <v>120</v>
      </c>
      <c r="H51" s="34">
        <f t="shared" si="0"/>
        <v>2222</v>
      </c>
      <c r="I51" s="2">
        <v>197</v>
      </c>
    </row>
    <row r="52" spans="1:9" ht="15.75">
      <c r="A52" s="7" t="s">
        <v>17</v>
      </c>
      <c r="B52" s="8">
        <v>3545</v>
      </c>
      <c r="C52" s="8">
        <v>528</v>
      </c>
      <c r="D52" s="8">
        <v>200</v>
      </c>
      <c r="E52" s="8">
        <v>168</v>
      </c>
      <c r="F52" s="16">
        <v>294</v>
      </c>
      <c r="G52" s="16">
        <v>237</v>
      </c>
      <c r="H52" s="44">
        <f t="shared" si="0"/>
        <v>4972</v>
      </c>
      <c r="I52" s="8">
        <v>483</v>
      </c>
    </row>
    <row r="53" spans="1:9" ht="15.75">
      <c r="A53" t="s">
        <v>45</v>
      </c>
      <c r="B53" s="2">
        <v>6076</v>
      </c>
      <c r="C53" s="2">
        <v>727</v>
      </c>
      <c r="D53" s="2">
        <v>61</v>
      </c>
      <c r="E53" s="2">
        <v>284</v>
      </c>
      <c r="F53" s="15">
        <v>157</v>
      </c>
      <c r="G53" s="15">
        <v>196</v>
      </c>
      <c r="H53" s="34">
        <f t="shared" si="0"/>
        <v>7501</v>
      </c>
      <c r="I53" s="2">
        <v>380</v>
      </c>
    </row>
    <row r="54" spans="1:9" ht="15.75">
      <c r="A54" s="7" t="s">
        <v>46</v>
      </c>
      <c r="B54" s="8">
        <v>3729</v>
      </c>
      <c r="C54" s="8">
        <v>93</v>
      </c>
      <c r="D54" s="8">
        <v>4</v>
      </c>
      <c r="E54" s="8">
        <v>79</v>
      </c>
      <c r="F54" s="16">
        <v>23</v>
      </c>
      <c r="G54" s="16">
        <v>71</v>
      </c>
      <c r="H54" s="44">
        <f t="shared" si="0"/>
        <v>3999</v>
      </c>
      <c r="I54" s="8">
        <v>71</v>
      </c>
    </row>
    <row r="55" spans="1:9" ht="15.75">
      <c r="A55" t="s">
        <v>47</v>
      </c>
      <c r="B55" s="2">
        <v>5024</v>
      </c>
      <c r="C55" s="2">
        <v>403</v>
      </c>
      <c r="D55" s="2">
        <v>65</v>
      </c>
      <c r="E55" s="2">
        <v>162</v>
      </c>
      <c r="F55" s="15">
        <v>92</v>
      </c>
      <c r="G55" s="15">
        <v>166</v>
      </c>
      <c r="H55" s="34">
        <f t="shared" si="0"/>
        <v>5912</v>
      </c>
      <c r="I55" s="2">
        <v>217</v>
      </c>
    </row>
    <row r="56" spans="1:9" ht="15.75">
      <c r="A56" s="7" t="s">
        <v>48</v>
      </c>
      <c r="B56" s="8">
        <v>4274</v>
      </c>
      <c r="C56" s="8">
        <v>1513</v>
      </c>
      <c r="D56" s="8">
        <v>105</v>
      </c>
      <c r="E56" s="8">
        <v>342</v>
      </c>
      <c r="F56" s="16">
        <v>1041</v>
      </c>
      <c r="G56" s="16">
        <v>415</v>
      </c>
      <c r="H56" s="44">
        <f t="shared" si="0"/>
        <v>7690</v>
      </c>
      <c r="I56" s="8">
        <v>1646</v>
      </c>
    </row>
    <row r="57" spans="1:9" ht="15.75">
      <c r="A57" t="s">
        <v>49</v>
      </c>
      <c r="B57" s="2">
        <v>5299</v>
      </c>
      <c r="C57" s="2">
        <v>69</v>
      </c>
      <c r="D57" s="2">
        <v>9</v>
      </c>
      <c r="E57" s="2">
        <v>140</v>
      </c>
      <c r="F57" s="15">
        <v>15</v>
      </c>
      <c r="G57" s="15">
        <v>81</v>
      </c>
      <c r="H57" s="34">
        <f t="shared" si="0"/>
        <v>5613</v>
      </c>
      <c r="I57" s="2">
        <v>68</v>
      </c>
    </row>
    <row r="58" spans="1:9" ht="15.75">
      <c r="A58" s="7" t="s">
        <v>50</v>
      </c>
      <c r="B58" s="8">
        <v>6844</v>
      </c>
      <c r="C58" s="8">
        <v>439</v>
      </c>
      <c r="D58" s="8">
        <v>76</v>
      </c>
      <c r="E58" s="8">
        <v>1105</v>
      </c>
      <c r="F58" s="16">
        <v>229</v>
      </c>
      <c r="G58" s="16">
        <v>316</v>
      </c>
      <c r="H58" s="44">
        <f t="shared" si="0"/>
        <v>9009</v>
      </c>
      <c r="I58" s="8">
        <v>454</v>
      </c>
    </row>
    <row r="59" spans="1:9" ht="15.75">
      <c r="A59" t="s">
        <v>51</v>
      </c>
      <c r="B59" s="2">
        <v>1043</v>
      </c>
      <c r="C59" s="2">
        <v>87</v>
      </c>
      <c r="D59" s="2">
        <v>41</v>
      </c>
      <c r="E59" s="2">
        <v>62</v>
      </c>
      <c r="F59" s="15">
        <v>53</v>
      </c>
      <c r="G59" s="15">
        <v>56</v>
      </c>
      <c r="H59" s="34">
        <f t="shared" si="0"/>
        <v>1342</v>
      </c>
      <c r="I59" s="2">
        <v>110</v>
      </c>
    </row>
    <row r="60" spans="1:9" ht="15.75">
      <c r="A60" s="7" t="s">
        <v>52</v>
      </c>
      <c r="B60" s="8">
        <v>1111</v>
      </c>
      <c r="C60" s="8">
        <v>1598</v>
      </c>
      <c r="D60" s="8">
        <v>104</v>
      </c>
      <c r="E60" s="8">
        <v>581</v>
      </c>
      <c r="F60" s="16">
        <v>72</v>
      </c>
      <c r="G60" s="16">
        <v>192</v>
      </c>
      <c r="H60" s="44">
        <f t="shared" si="0"/>
        <v>3658</v>
      </c>
      <c r="I60" s="8">
        <v>126</v>
      </c>
    </row>
    <row r="61" spans="1:9" ht="15.75">
      <c r="A61" t="s">
        <v>53</v>
      </c>
      <c r="B61" s="2">
        <v>13</v>
      </c>
      <c r="C61" s="2">
        <v>2</v>
      </c>
      <c r="D61" s="2">
        <v>0</v>
      </c>
      <c r="E61" s="2">
        <v>0</v>
      </c>
      <c r="F61" s="15">
        <v>0</v>
      </c>
      <c r="G61" s="15">
        <v>0</v>
      </c>
      <c r="H61" s="34">
        <f t="shared" si="0"/>
        <v>15</v>
      </c>
      <c r="I61" s="2">
        <v>0</v>
      </c>
    </row>
    <row r="62" spans="1:9" ht="15.75">
      <c r="A62" s="7" t="s">
        <v>54</v>
      </c>
      <c r="B62" s="8">
        <v>3557</v>
      </c>
      <c r="C62" s="8">
        <v>226</v>
      </c>
      <c r="D62" s="8">
        <v>84</v>
      </c>
      <c r="E62" s="8">
        <v>61</v>
      </c>
      <c r="F62" s="16">
        <v>39</v>
      </c>
      <c r="G62" s="16">
        <v>91</v>
      </c>
      <c r="H62" s="44">
        <f t="shared" si="0"/>
        <v>4058</v>
      </c>
      <c r="I62" s="8">
        <v>124</v>
      </c>
    </row>
    <row r="63" spans="1:9" ht="15.75">
      <c r="A63" t="s">
        <v>55</v>
      </c>
      <c r="B63" s="2">
        <v>2442</v>
      </c>
      <c r="C63" s="2">
        <v>177</v>
      </c>
      <c r="D63" s="2">
        <v>67</v>
      </c>
      <c r="E63" s="2">
        <v>129</v>
      </c>
      <c r="F63" s="15">
        <v>43</v>
      </c>
      <c r="G63" s="15">
        <v>126</v>
      </c>
      <c r="H63" s="34">
        <f t="shared" si="0"/>
        <v>2984</v>
      </c>
      <c r="I63" s="2">
        <v>91</v>
      </c>
    </row>
    <row r="64" spans="1:9" ht="15.75">
      <c r="A64" s="7" t="s">
        <v>56</v>
      </c>
      <c r="B64" s="8">
        <v>1041</v>
      </c>
      <c r="C64" s="8">
        <v>4040</v>
      </c>
      <c r="D64" s="8">
        <v>74</v>
      </c>
      <c r="E64" s="8">
        <v>1002</v>
      </c>
      <c r="F64" s="16">
        <v>417</v>
      </c>
      <c r="G64" s="16">
        <v>347</v>
      </c>
      <c r="H64" s="44">
        <f t="shared" si="0"/>
        <v>6921</v>
      </c>
      <c r="I64" s="8">
        <v>625</v>
      </c>
    </row>
    <row r="65" spans="1:9" ht="15.75">
      <c r="A65" t="s">
        <v>57</v>
      </c>
      <c r="B65" s="2">
        <v>715</v>
      </c>
      <c r="C65" s="2">
        <v>39</v>
      </c>
      <c r="D65" s="2">
        <v>5</v>
      </c>
      <c r="E65" s="2">
        <v>53</v>
      </c>
      <c r="F65" s="15">
        <v>4</v>
      </c>
      <c r="G65" s="15">
        <v>12</v>
      </c>
      <c r="H65" s="34">
        <f t="shared" si="0"/>
        <v>828</v>
      </c>
      <c r="I65" s="2">
        <v>16</v>
      </c>
    </row>
    <row r="66" spans="1:9" ht="15.75">
      <c r="A66" s="7" t="s">
        <v>59</v>
      </c>
      <c r="B66" s="8">
        <v>914</v>
      </c>
      <c r="C66" s="8">
        <v>377</v>
      </c>
      <c r="D66" s="8">
        <v>77</v>
      </c>
      <c r="E66" s="8">
        <v>41</v>
      </c>
      <c r="F66" s="16">
        <v>39</v>
      </c>
      <c r="G66" s="16">
        <v>67</v>
      </c>
      <c r="H66" s="44">
        <f t="shared" si="0"/>
        <v>1515</v>
      </c>
      <c r="I66" s="8">
        <v>96</v>
      </c>
    </row>
    <row r="67" spans="1:9" ht="15.75">
      <c r="A67" t="s">
        <v>58</v>
      </c>
      <c r="B67" s="2">
        <v>649</v>
      </c>
      <c r="C67" s="2">
        <v>93</v>
      </c>
      <c r="D67" s="2">
        <v>17</v>
      </c>
      <c r="E67" s="2">
        <v>31</v>
      </c>
      <c r="F67" s="15">
        <v>65</v>
      </c>
      <c r="G67" s="15">
        <v>27</v>
      </c>
      <c r="H67" s="34">
        <f t="shared" si="0"/>
        <v>882</v>
      </c>
      <c r="I67" s="2">
        <v>92</v>
      </c>
    </row>
    <row r="68" spans="1:9" ht="15.75">
      <c r="A68" s="7" t="s">
        <v>60</v>
      </c>
      <c r="B68" s="8">
        <v>3510</v>
      </c>
      <c r="C68" s="8">
        <v>362</v>
      </c>
      <c r="D68" s="8">
        <v>67</v>
      </c>
      <c r="E68" s="8">
        <v>129</v>
      </c>
      <c r="F68" s="16">
        <v>112</v>
      </c>
      <c r="G68" s="16">
        <v>155</v>
      </c>
      <c r="H68" s="44">
        <f t="shared" si="0"/>
        <v>4335</v>
      </c>
      <c r="I68" s="8">
        <v>206</v>
      </c>
    </row>
    <row r="69" spans="1:9" ht="15.75">
      <c r="A69" t="s">
        <v>61</v>
      </c>
      <c r="B69" s="2">
        <v>1537</v>
      </c>
      <c r="C69" s="2">
        <v>72</v>
      </c>
      <c r="D69" s="2">
        <v>6</v>
      </c>
      <c r="E69" s="2">
        <v>23</v>
      </c>
      <c r="F69" s="15">
        <v>9</v>
      </c>
      <c r="G69" s="15">
        <v>35</v>
      </c>
      <c r="H69" s="34">
        <f t="shared" si="0"/>
        <v>1682</v>
      </c>
      <c r="I69" s="2">
        <v>26</v>
      </c>
    </row>
    <row r="70" spans="1:9" ht="15.75">
      <c r="A70" s="7" t="s">
        <v>62</v>
      </c>
      <c r="B70" s="8">
        <v>6258</v>
      </c>
      <c r="C70" s="8">
        <v>5825</v>
      </c>
      <c r="D70" s="8">
        <v>2352</v>
      </c>
      <c r="E70" s="8">
        <v>1216</v>
      </c>
      <c r="F70" s="16">
        <v>2361</v>
      </c>
      <c r="G70" s="16">
        <v>1793</v>
      </c>
      <c r="H70" s="44">
        <f t="shared" si="0"/>
        <v>19805</v>
      </c>
      <c r="I70" s="8">
        <v>4385</v>
      </c>
    </row>
    <row r="71" spans="1:9" ht="15.75">
      <c r="A71" t="s">
        <v>63</v>
      </c>
      <c r="B71" s="2">
        <v>4467</v>
      </c>
      <c r="C71" s="2">
        <v>1987</v>
      </c>
      <c r="D71" s="2">
        <v>477</v>
      </c>
      <c r="E71" s="2">
        <v>454</v>
      </c>
      <c r="F71" s="15">
        <v>1034</v>
      </c>
      <c r="G71" s="15">
        <v>538</v>
      </c>
      <c r="H71" s="34">
        <f t="shared" si="0"/>
        <v>8957</v>
      </c>
      <c r="I71" s="2">
        <v>1971</v>
      </c>
    </row>
    <row r="72" spans="1:9" ht="15.75">
      <c r="A72" s="7" t="s">
        <v>64</v>
      </c>
      <c r="B72" s="8">
        <v>4839</v>
      </c>
      <c r="C72" s="8">
        <v>481</v>
      </c>
      <c r="D72" s="8">
        <v>70</v>
      </c>
      <c r="E72" s="8">
        <v>639</v>
      </c>
      <c r="F72" s="16">
        <v>53</v>
      </c>
      <c r="G72" s="16">
        <v>244</v>
      </c>
      <c r="H72" s="44">
        <f t="shared" si="0"/>
        <v>6326</v>
      </c>
      <c r="I72" s="8">
        <v>155</v>
      </c>
    </row>
    <row r="73" spans="1:9" ht="15.75">
      <c r="A73" t="s">
        <v>65</v>
      </c>
      <c r="B73" s="2">
        <v>934</v>
      </c>
      <c r="C73" s="2">
        <v>1149</v>
      </c>
      <c r="D73" s="2">
        <v>33</v>
      </c>
      <c r="E73" s="2">
        <v>147</v>
      </c>
      <c r="F73" s="15">
        <v>91</v>
      </c>
      <c r="G73" s="15">
        <v>135</v>
      </c>
      <c r="H73" s="34">
        <f t="shared" si="0"/>
        <v>2489</v>
      </c>
      <c r="I73" s="2">
        <v>175</v>
      </c>
    </row>
    <row r="74" spans="1:9" ht="15.75">
      <c r="A74" s="7" t="s">
        <v>68</v>
      </c>
      <c r="B74" s="8">
        <v>4673</v>
      </c>
      <c r="C74" s="8">
        <v>1441</v>
      </c>
      <c r="D74" s="8">
        <v>153</v>
      </c>
      <c r="E74" s="8">
        <v>305</v>
      </c>
      <c r="F74" s="16">
        <v>116</v>
      </c>
      <c r="G74" s="16">
        <v>486</v>
      </c>
      <c r="H74" s="44">
        <f t="shared" si="0"/>
        <v>7174</v>
      </c>
      <c r="I74" s="8">
        <v>213</v>
      </c>
    </row>
    <row r="75" spans="1:9" ht="15.75">
      <c r="A75" t="s">
        <v>69</v>
      </c>
      <c r="B75" s="2">
        <v>2109</v>
      </c>
      <c r="C75" s="2">
        <v>147</v>
      </c>
      <c r="D75" s="2">
        <v>83</v>
      </c>
      <c r="E75" s="2">
        <v>89</v>
      </c>
      <c r="F75" s="15">
        <v>169</v>
      </c>
      <c r="G75" s="15">
        <v>106</v>
      </c>
      <c r="H75" s="34">
        <f t="shared" si="0"/>
        <v>2703</v>
      </c>
      <c r="I75" s="2">
        <v>303</v>
      </c>
    </row>
    <row r="76" spans="1:9" ht="15.75">
      <c r="A76" s="7" t="s">
        <v>70</v>
      </c>
      <c r="B76" s="8">
        <v>1792</v>
      </c>
      <c r="C76" s="8">
        <v>586</v>
      </c>
      <c r="D76" s="8">
        <v>51</v>
      </c>
      <c r="E76" s="8">
        <v>550</v>
      </c>
      <c r="F76" s="16">
        <v>61</v>
      </c>
      <c r="G76" s="16">
        <v>130</v>
      </c>
      <c r="H76" s="44">
        <f aca="true" t="shared" si="1" ref="H76:H92">SUM(B76:G76)</f>
        <v>3170</v>
      </c>
      <c r="I76" s="8">
        <v>134</v>
      </c>
    </row>
    <row r="77" spans="1:9" ht="15.75">
      <c r="A77" t="s">
        <v>66</v>
      </c>
      <c r="B77" s="2">
        <v>1645</v>
      </c>
      <c r="C77" s="2">
        <v>149</v>
      </c>
      <c r="D77" s="2">
        <v>67</v>
      </c>
      <c r="E77" s="2">
        <v>73</v>
      </c>
      <c r="F77" s="15">
        <v>72</v>
      </c>
      <c r="G77" s="15">
        <v>99</v>
      </c>
      <c r="H77" s="34">
        <f t="shared" si="1"/>
        <v>2105</v>
      </c>
      <c r="I77" s="2">
        <v>161</v>
      </c>
    </row>
    <row r="78" spans="1:9" ht="15.75">
      <c r="A78" s="7" t="s">
        <v>67</v>
      </c>
      <c r="B78" s="8">
        <v>2196</v>
      </c>
      <c r="C78" s="8">
        <v>131</v>
      </c>
      <c r="D78" s="8">
        <v>32</v>
      </c>
      <c r="E78" s="8">
        <v>76</v>
      </c>
      <c r="F78" s="16">
        <v>145</v>
      </c>
      <c r="G78" s="16">
        <v>86</v>
      </c>
      <c r="H78" s="44">
        <f t="shared" si="1"/>
        <v>2666</v>
      </c>
      <c r="I78" s="8">
        <v>245</v>
      </c>
    </row>
    <row r="79" spans="1:9" ht="15.75">
      <c r="A79" t="s">
        <v>71</v>
      </c>
      <c r="B79" s="2">
        <v>5031</v>
      </c>
      <c r="C79" s="2">
        <v>586</v>
      </c>
      <c r="D79" s="2">
        <v>262</v>
      </c>
      <c r="E79" s="2">
        <v>195</v>
      </c>
      <c r="F79" s="15">
        <v>258</v>
      </c>
      <c r="G79" s="15">
        <v>300</v>
      </c>
      <c r="H79" s="34">
        <f t="shared" si="1"/>
        <v>6632</v>
      </c>
      <c r="I79" s="2">
        <v>466</v>
      </c>
    </row>
    <row r="80" spans="1:9" ht="15.75">
      <c r="A80" s="7" t="s">
        <v>72</v>
      </c>
      <c r="B80" s="8">
        <v>2611</v>
      </c>
      <c r="C80" s="8">
        <v>687</v>
      </c>
      <c r="D80" s="8">
        <v>73</v>
      </c>
      <c r="E80" s="8">
        <v>116</v>
      </c>
      <c r="F80" s="16">
        <v>213</v>
      </c>
      <c r="G80" s="16">
        <v>248</v>
      </c>
      <c r="H80" s="44">
        <f t="shared" si="1"/>
        <v>3948</v>
      </c>
      <c r="I80" s="8">
        <v>456</v>
      </c>
    </row>
    <row r="81" spans="1:9" ht="15.75">
      <c r="A81" t="s">
        <v>73</v>
      </c>
      <c r="B81" s="2">
        <v>13</v>
      </c>
      <c r="C81" s="2">
        <v>59</v>
      </c>
      <c r="D81" s="2">
        <v>1</v>
      </c>
      <c r="E81" s="2">
        <v>62</v>
      </c>
      <c r="F81" s="15">
        <v>8</v>
      </c>
      <c r="G81" s="15">
        <v>1</v>
      </c>
      <c r="H81" s="34">
        <f t="shared" si="1"/>
        <v>144</v>
      </c>
      <c r="I81" s="2">
        <v>9</v>
      </c>
    </row>
    <row r="82" spans="1:9" ht="15.75">
      <c r="A82" s="7" t="s">
        <v>29</v>
      </c>
      <c r="B82" s="8">
        <v>3859</v>
      </c>
      <c r="C82" s="8">
        <v>157</v>
      </c>
      <c r="D82" s="8">
        <v>17</v>
      </c>
      <c r="E82" s="8">
        <v>69</v>
      </c>
      <c r="F82" s="16">
        <v>50</v>
      </c>
      <c r="G82" s="16">
        <v>111</v>
      </c>
      <c r="H82" s="44">
        <f t="shared" si="1"/>
        <v>4263</v>
      </c>
      <c r="I82" s="8">
        <v>82</v>
      </c>
    </row>
    <row r="83" spans="1:9" ht="15.75">
      <c r="A83" t="s">
        <v>11</v>
      </c>
      <c r="B83" s="2">
        <v>3540</v>
      </c>
      <c r="C83" s="2">
        <v>130</v>
      </c>
      <c r="D83" s="2">
        <v>10</v>
      </c>
      <c r="E83" s="2">
        <v>216</v>
      </c>
      <c r="F83" s="15">
        <v>32</v>
      </c>
      <c r="G83" s="15">
        <v>98</v>
      </c>
      <c r="H83" s="34">
        <f t="shared" si="1"/>
        <v>4026</v>
      </c>
      <c r="I83" s="2">
        <v>98</v>
      </c>
    </row>
    <row r="84" spans="1:9" ht="15.75">
      <c r="A84" s="7" t="s">
        <v>74</v>
      </c>
      <c r="B84" s="8">
        <v>3597</v>
      </c>
      <c r="C84" s="8">
        <v>766</v>
      </c>
      <c r="D84" s="8">
        <v>42</v>
      </c>
      <c r="E84" s="8">
        <v>279</v>
      </c>
      <c r="F84" s="16">
        <v>55</v>
      </c>
      <c r="G84" s="16">
        <v>236</v>
      </c>
      <c r="H84" s="44">
        <f t="shared" si="1"/>
        <v>4975</v>
      </c>
      <c r="I84" s="8">
        <v>110</v>
      </c>
    </row>
    <row r="85" spans="1:9" ht="15.75">
      <c r="A85" t="s">
        <v>75</v>
      </c>
      <c r="B85" s="2">
        <v>4634</v>
      </c>
      <c r="C85" s="2">
        <v>160</v>
      </c>
      <c r="D85" s="2">
        <v>35</v>
      </c>
      <c r="E85" s="2">
        <v>209</v>
      </c>
      <c r="F85" s="15">
        <v>52</v>
      </c>
      <c r="G85" s="15">
        <v>115</v>
      </c>
      <c r="H85" s="34">
        <f t="shared" si="1"/>
        <v>5205</v>
      </c>
      <c r="I85" s="2">
        <v>116</v>
      </c>
    </row>
    <row r="86" spans="1:9" ht="15.75">
      <c r="A86" s="7" t="s">
        <v>104</v>
      </c>
      <c r="B86" s="8">
        <v>2769</v>
      </c>
      <c r="C86" s="8">
        <v>1677</v>
      </c>
      <c r="D86" s="8">
        <v>97</v>
      </c>
      <c r="E86" s="8">
        <v>691</v>
      </c>
      <c r="F86" s="16">
        <v>145</v>
      </c>
      <c r="G86" s="16">
        <v>297</v>
      </c>
      <c r="H86" s="44">
        <f t="shared" si="1"/>
        <v>5676</v>
      </c>
      <c r="I86" s="8">
        <v>264</v>
      </c>
    </row>
    <row r="87" spans="1:9" ht="15.75">
      <c r="A87" t="s">
        <v>76</v>
      </c>
      <c r="B87" s="2">
        <v>3205</v>
      </c>
      <c r="C87" s="2">
        <v>585</v>
      </c>
      <c r="D87" s="2">
        <v>96</v>
      </c>
      <c r="E87" s="2">
        <v>145</v>
      </c>
      <c r="F87" s="15">
        <v>200</v>
      </c>
      <c r="G87" s="15">
        <v>191</v>
      </c>
      <c r="H87" s="34">
        <f t="shared" si="1"/>
        <v>4422</v>
      </c>
      <c r="I87" s="2">
        <v>430</v>
      </c>
    </row>
    <row r="88" spans="1:9" ht="15.75">
      <c r="A88" s="7" t="s">
        <v>77</v>
      </c>
      <c r="B88" s="8">
        <v>1690</v>
      </c>
      <c r="C88" s="8">
        <v>55</v>
      </c>
      <c r="D88" s="8">
        <v>2</v>
      </c>
      <c r="E88" s="8">
        <v>79</v>
      </c>
      <c r="F88" s="16">
        <v>12</v>
      </c>
      <c r="G88" s="16">
        <v>27</v>
      </c>
      <c r="H88" s="44">
        <f t="shared" si="1"/>
        <v>1865</v>
      </c>
      <c r="I88" s="8">
        <v>40</v>
      </c>
    </row>
    <row r="89" spans="1:9" ht="15.75">
      <c r="A89" t="s">
        <v>78</v>
      </c>
      <c r="B89" s="2">
        <v>8161</v>
      </c>
      <c r="C89" s="2">
        <v>3044</v>
      </c>
      <c r="D89" s="2">
        <v>328</v>
      </c>
      <c r="E89" s="2">
        <v>841</v>
      </c>
      <c r="F89" s="15">
        <v>1990</v>
      </c>
      <c r="G89" s="15">
        <v>883</v>
      </c>
      <c r="H89" s="34">
        <f t="shared" si="1"/>
        <v>15247</v>
      </c>
      <c r="I89" s="2">
        <v>3299</v>
      </c>
    </row>
    <row r="90" spans="1:9" ht="15.75">
      <c r="A90" s="7" t="s">
        <v>79</v>
      </c>
      <c r="B90" s="8">
        <v>1497</v>
      </c>
      <c r="C90" s="8">
        <v>5931</v>
      </c>
      <c r="D90" s="8">
        <v>113</v>
      </c>
      <c r="E90" s="8">
        <v>1133</v>
      </c>
      <c r="F90" s="16">
        <v>116</v>
      </c>
      <c r="G90" s="16">
        <v>487</v>
      </c>
      <c r="H90" s="44">
        <f t="shared" si="1"/>
        <v>9277</v>
      </c>
      <c r="I90" s="8">
        <v>271</v>
      </c>
    </row>
    <row r="91" spans="1:9" ht="15.75">
      <c r="A91" t="s">
        <v>80</v>
      </c>
      <c r="B91" s="2">
        <v>3616</v>
      </c>
      <c r="C91" s="2">
        <v>845</v>
      </c>
      <c r="D91" s="2">
        <v>52</v>
      </c>
      <c r="E91" s="2">
        <v>130</v>
      </c>
      <c r="F91" s="15">
        <v>137</v>
      </c>
      <c r="G91" s="15">
        <v>204</v>
      </c>
      <c r="H91" s="34">
        <f t="shared" si="1"/>
        <v>4984</v>
      </c>
      <c r="I91" s="2">
        <v>299</v>
      </c>
    </row>
    <row r="92" spans="1:9" ht="15.75">
      <c r="A92" s="7" t="s">
        <v>81</v>
      </c>
      <c r="B92" s="8">
        <v>4696</v>
      </c>
      <c r="C92" s="8">
        <v>433</v>
      </c>
      <c r="D92" s="8">
        <v>118</v>
      </c>
      <c r="E92" s="8">
        <v>193</v>
      </c>
      <c r="F92" s="16">
        <v>176</v>
      </c>
      <c r="G92" s="16">
        <v>170</v>
      </c>
      <c r="H92" s="44">
        <f t="shared" si="1"/>
        <v>5786</v>
      </c>
      <c r="I92" s="8">
        <v>302</v>
      </c>
    </row>
    <row r="93" spans="1:9" ht="15.75">
      <c r="A93" s="1" t="s">
        <v>82</v>
      </c>
      <c r="B93" s="9">
        <f aca="true" t="shared" si="2" ref="B93:I93">SUM(B9:B92)</f>
        <v>249186</v>
      </c>
      <c r="C93" s="9">
        <f t="shared" si="2"/>
        <v>68818</v>
      </c>
      <c r="D93" s="9">
        <f t="shared" si="2"/>
        <v>8378</v>
      </c>
      <c r="E93" s="9">
        <f t="shared" si="2"/>
        <v>23744</v>
      </c>
      <c r="F93" s="9">
        <f t="shared" si="2"/>
        <v>15798</v>
      </c>
      <c r="G93" s="9">
        <f t="shared" si="2"/>
        <v>16694</v>
      </c>
      <c r="H93" s="35">
        <f t="shared" si="2"/>
        <v>382618</v>
      </c>
      <c r="I93" s="9">
        <f t="shared" si="2"/>
        <v>29175</v>
      </c>
    </row>
    <row r="95" spans="1:8" ht="15.75">
      <c r="A95" s="6" t="s">
        <v>96</v>
      </c>
      <c r="B95" s="41"/>
      <c r="C95" s="41"/>
      <c r="D95" s="41"/>
      <c r="E95" s="41"/>
      <c r="F95" s="41"/>
      <c r="G95" s="41"/>
      <c r="H95" s="41"/>
    </row>
    <row r="96" spans="1:8" ht="15.75">
      <c r="A96" s="6" t="s">
        <v>110</v>
      </c>
      <c r="B96" s="41"/>
      <c r="C96" s="41"/>
      <c r="D96" s="41"/>
      <c r="E96" s="41"/>
      <c r="F96" s="41"/>
      <c r="G96" s="41"/>
      <c r="H96" s="41"/>
    </row>
    <row r="97" spans="1:8" ht="15.75">
      <c r="A97" s="6" t="s">
        <v>107</v>
      </c>
      <c r="B97" s="41"/>
      <c r="C97" s="41"/>
      <c r="D97" s="89" t="s">
        <v>100</v>
      </c>
      <c r="E97" s="90"/>
      <c r="F97" s="90"/>
      <c r="G97" s="90"/>
      <c r="H97" s="90"/>
    </row>
    <row r="98" spans="1:9" ht="15.75">
      <c r="A98" s="6" t="s">
        <v>108</v>
      </c>
      <c r="D98" s="89" t="s">
        <v>109</v>
      </c>
      <c r="E98" s="90"/>
      <c r="F98" s="90"/>
      <c r="G98" s="90"/>
      <c r="H98" s="90"/>
      <c r="I98" s="45"/>
    </row>
  </sheetData>
  <mergeCells count="2">
    <mergeCell ref="D97:H97"/>
    <mergeCell ref="D98:H98"/>
  </mergeCells>
  <hyperlinks>
    <hyperlink ref="D97" r:id="rId1" display="http://www.co.hennepin.mn.us/opd/Census_2000/Censushome.htm"/>
    <hyperlink ref="D98" r:id="rId2" display="http://www.ci.minneapolis.mn.us/citywork/planning/Census2000/index.asp"/>
  </hyperlinks>
  <printOptions/>
  <pageMargins left="0.75" right="0.75" top="0.79" bottom="0.9" header="0.5" footer="0.5"/>
  <pageSetup fitToHeight="2" fitToWidth="1" horizontalDpi="600" verticalDpi="600" orientation="portrait" scale="78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Minneapolis - Census 2000 Information - 1990 Race and Ethnicity by Neighborhood</dc:title>
  <dc:subject/>
  <dc:creator>Mark Herzfeld</dc:creator>
  <cp:keywords/>
  <dc:description/>
  <cp:lastModifiedBy>WFZ357</cp:lastModifiedBy>
  <cp:lastPrinted>2001-09-27T15:18:03Z</cp:lastPrinted>
  <dcterms:created xsi:type="dcterms:W3CDTF">2001-03-19T19:37:44Z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